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065" activeTab="0"/>
  </bookViews>
  <sheets>
    <sheet name="Sheet1" sheetId="1" r:id="rId1"/>
    <sheet name="Sheet2" sheetId="2" r:id="rId2"/>
    <sheet name="Sheet3" sheetId="3" r:id="rId3"/>
  </sheets>
  <definedNames>
    <definedName name="_xlnm.Print_Area" localSheetId="0">'Sheet1'!$A:$L</definedName>
    <definedName name="_xlnm.Print_Titles" localSheetId="0">'Sheet1'!$3:$3</definedName>
    <definedName name="_xlnm._FilterDatabase" localSheetId="0" hidden="1">'Sheet1'!$A$3:$L$83</definedName>
  </definedNames>
  <calcPr fullCalcOnLoad="1"/>
</workbook>
</file>

<file path=xl/sharedStrings.xml><?xml version="1.0" encoding="utf-8"?>
<sst xmlns="http://schemas.openxmlformats.org/spreadsheetml/2006/main" count="215" uniqueCount="177">
  <si>
    <t>福建工程学院2018～2019学年各学院转专业转入方案</t>
  </si>
  <si>
    <t>特别提示：申请转入当年福建省本科一批招生专业的，福建省生源学生必须在本科一批录取的有资格申请转入，非本一本二批合并录取的省外生源学生高考分数须达到当年生源地本一批录取控制分数线或以上,合并录取的省外生源只能在面向该省录取专业中申请转入。</t>
  </si>
  <si>
    <t>序号</t>
  </si>
  <si>
    <t>学院</t>
  </si>
  <si>
    <t>专业名称</t>
  </si>
  <si>
    <t>接收年级</t>
  </si>
  <si>
    <t>本年级专业学生数</t>
  </si>
  <si>
    <t>计划转入学生数（10%）</t>
  </si>
  <si>
    <t>转入条件</t>
  </si>
  <si>
    <t>考核内容</t>
  </si>
  <si>
    <t>考核方法</t>
  </si>
  <si>
    <t>联系电话</t>
  </si>
  <si>
    <t>联系人</t>
  </si>
  <si>
    <t>备注</t>
  </si>
  <si>
    <t>机械与汽车工程学院</t>
  </si>
  <si>
    <t>机械设计制造及其自动化</t>
  </si>
  <si>
    <t>1.符合闽工院教[2018]8号和闽工院教[2018]36号文件的要求；
2.大一课程考试成绩全部合格（含补考，不含重修），高等数学、英语、机械制图课程成绩良好；
3.转专业前无任何违纪、处分记录；
4.不能是色弱或色盲；</t>
  </si>
  <si>
    <t>1.专业素质；
2.制图。</t>
  </si>
  <si>
    <t>专业素质面试。</t>
  </si>
  <si>
    <t>吴婷</t>
  </si>
  <si>
    <t>车辆工程</t>
  </si>
  <si>
    <t>专业素质面试</t>
  </si>
  <si>
    <t>汽车服务工程</t>
  </si>
  <si>
    <t>合计</t>
  </si>
  <si>
    <t>材料科学与工程学院</t>
  </si>
  <si>
    <t>材料科学与工程</t>
  </si>
  <si>
    <t>1.符合闽工院教[2018]8号和闽工院教[2018]36号文件的要求； 
2.大一所学课程期末成绩在75分以上（含），且无重修、无补考；
3.高考时为理科生，身体健康；
4.申请转入的福建省生源学生必须是本一批专业，非本一本二批合并录取的省外生源学生高考分数须达到当年生源地本一批录取控制分数线或以上,合并录取的省外生源只能在面向该省录取专业中申请转入。</t>
  </si>
  <si>
    <t xml:space="preserve">对转入专业的认识、看法，对将来学习的计划与设想。
</t>
  </si>
  <si>
    <t xml:space="preserve">由本专业3～5名中级职称以上教师对申请转入学生进行面试，择优录取。
</t>
  </si>
  <si>
    <t>陈平川</t>
  </si>
  <si>
    <t>材料成型及控制工程</t>
  </si>
  <si>
    <t>信息科学与工程学院</t>
  </si>
  <si>
    <t xml:space="preserve">电气工程及其自动化 </t>
  </si>
  <si>
    <t xml:space="preserve">1.符合闽工院教[2018]8号和闽工院教[2018]36号文件的要求；
2.具备下列条件之一：
1）大一课程考试成绩全部合格（含补考，不含重修），高数、英语课程成绩良好；
2）参加校级及以上各类学科、科技创新竞赛获奖者，或具有一定学术成果证明材料；
3）文体方面特别突出；
3.申请转入电气工程及其自动化、建筑电气与智能化专业的必须满足以下资格条件：
1）福建省生源学生必须在本科一批录取；
2）非福建省生源本二批录取学生，高招录取投档成绩必须达到其生源省份当年本科一批录取控制分数线或以上；
3）非福建省生源，在我校按本科一批和本科二批合并录取的且不符合第三条第二点条件学生，只能在面向该省录取专业中申请转入。
4.除信息管理与信息系统专业以外，其他专业不接受文科生转入申请。
</t>
  </si>
  <si>
    <t xml:space="preserve">1.原专业先修课程成绩情况；
2.基本编程能力；
3.其他素质测试： 
  (1)选择本专业的原因，对本专业知识及学习内容的了解情况；
   (2)学习能力；
   (3)参加课外科技活动的情况；
   (4)心理素质；
  （5）其他素质考察。
</t>
  </si>
  <si>
    <t xml:space="preserve">1.原专业先修课程平均成绩（30%）；
2.笔试C语言程序设计（20%）；
3.面试（50%）
   （1）提交一份个人简历，撰写专业认识，并提交相关佐证材料；
   （2）面对面测试。
</t>
  </si>
  <si>
    <t>22863159-805</t>
  </si>
  <si>
    <t>林好</t>
  </si>
  <si>
    <t xml:space="preserve">电子信息工程 </t>
  </si>
  <si>
    <t>通信工程</t>
  </si>
  <si>
    <t xml:space="preserve">建筑电气与智能化 </t>
  </si>
  <si>
    <t xml:space="preserve">微电子科学与工程 </t>
  </si>
  <si>
    <t>计算机科学与技术</t>
  </si>
  <si>
    <t>软件工程</t>
  </si>
  <si>
    <t>网络工程</t>
  </si>
  <si>
    <t xml:space="preserve">信息管理与信息系统 </t>
  </si>
  <si>
    <t>网络空间安全</t>
  </si>
  <si>
    <t>数据科学与大数据技术</t>
  </si>
  <si>
    <t>土木工程学院</t>
  </si>
  <si>
    <t>土木工程</t>
  </si>
  <si>
    <t>1.符合闽工院教[2018]8号和闽工院教[2018]36号文件的要求； 
2.第一学期无重修，无违纪，品学兼优；
3.申请转入土木工程、城市地下空间工程的福建省生源学生必须在本科一批录取的有资格申请转入，非本一本二批合并录取的省外生源学生高考分数须达到当年生源地本一批录取控制分数线或以上,合并录取的省外生源只能在面向该省录取专业中申请转入；
4.文科考生不予接收；
5.在某一方面确有特长（如发表论文、著作、作品、体育、科技发明等，或在省级以上竞赛获奖）优先考虑；
6.取得转专业资格后，第二学期出现重修，取消转专业资格。</t>
  </si>
  <si>
    <t>1.政治思想及品德；
2.第一学期综合成绩；
3.高数笔试（闭卷考）；
4.身体、心理健康；
5.面试。</t>
  </si>
  <si>
    <r>
      <t>1</t>
    </r>
    <r>
      <rPr>
        <sz val="10"/>
        <rFont val="宋体"/>
        <family val="0"/>
      </rPr>
      <t>.</t>
    </r>
    <r>
      <rPr>
        <sz val="10"/>
        <rFont val="宋体"/>
        <family val="0"/>
      </rPr>
      <t>组织高数考试，笔试闭卷；
2</t>
    </r>
    <r>
      <rPr>
        <sz val="10"/>
        <rFont val="宋体"/>
        <family val="0"/>
      </rPr>
      <t>.</t>
    </r>
    <r>
      <rPr>
        <sz val="10"/>
        <rFont val="宋体"/>
        <family val="0"/>
      </rPr>
      <t>最终排名计算公式：第一学期本专业综合成绩名次/本年级专业总人数×40%+高数考试成绩名次/参加考试总人数×40%+面试成绩名次/参加面试总人数×20%；根据公式计算结果排名；
3</t>
    </r>
    <r>
      <rPr>
        <sz val="10"/>
        <rFont val="宋体"/>
        <family val="0"/>
      </rPr>
      <t>.</t>
    </r>
    <r>
      <rPr>
        <sz val="10"/>
        <rFont val="宋体"/>
        <family val="0"/>
      </rPr>
      <t>差额面试。面试人数根据上述计算公式的前两项（第一学期综合成绩和高数考试成绩）计算排序取计划接收人数的1.2倍；
4</t>
    </r>
    <r>
      <rPr>
        <sz val="10"/>
        <rFont val="宋体"/>
        <family val="0"/>
      </rPr>
      <t>.</t>
    </r>
    <r>
      <rPr>
        <sz val="10"/>
        <rFont val="宋体"/>
        <family val="0"/>
      </rPr>
      <t>特长生适当放宽标准，另加面试。</t>
    </r>
  </si>
  <si>
    <t>　22863252转815</t>
  </si>
  <si>
    <t>陈志清</t>
  </si>
  <si>
    <t>城市地下空间工程</t>
  </si>
  <si>
    <t>道路桥梁与渡河工程</t>
  </si>
  <si>
    <t>建筑与城乡规划学院</t>
  </si>
  <si>
    <t>城乡规划</t>
  </si>
  <si>
    <t>2018、2019（风景园林、建筑学五年制专业编入2018级、其他专业编入2019级）</t>
  </si>
  <si>
    <r>
      <t>1.</t>
    </r>
    <r>
      <rPr>
        <sz val="10"/>
        <rFont val="宋体"/>
        <family val="0"/>
      </rPr>
      <t>符合闽工院教</t>
    </r>
    <r>
      <rPr>
        <sz val="10"/>
        <rFont val="宋体"/>
        <family val="0"/>
      </rPr>
      <t>[2018]8</t>
    </r>
    <r>
      <rPr>
        <sz val="10"/>
        <rFont val="宋体"/>
        <family val="0"/>
      </rPr>
      <t>号和闽工院教</t>
    </r>
    <r>
      <rPr>
        <sz val="10"/>
        <rFont val="宋体"/>
        <family val="0"/>
      </rPr>
      <t>[2018]36</t>
    </r>
    <r>
      <rPr>
        <sz val="10"/>
        <rFont val="宋体"/>
        <family val="0"/>
      </rPr>
      <t xml:space="preserve">号文件的要求；品学兼优，文理兼收，第一学年无补考，无重修，无违纪；                                           2、福建省生源学生必须在本科一批录取；非福建省生源本二批录取学生，高招录取投档成绩必须达到其生源省份当年本科一批录取控制分数线或以上；非福建省生源，在我校按本一批和本二批合并录取的且不符合上条第二点的学生，只能在面向该省录取专业中申请转入；                                     3、加试素描，成绩合格以上。              </t>
    </r>
    <r>
      <rPr>
        <sz val="10"/>
        <color indexed="10"/>
        <rFont val="宋体"/>
        <family val="0"/>
      </rPr>
      <t xml:space="preserve"> </t>
    </r>
    <r>
      <rPr>
        <sz val="10"/>
        <rFont val="宋体"/>
        <family val="0"/>
      </rPr>
      <t xml:space="preserve">                   </t>
    </r>
  </si>
  <si>
    <t>1.第一学期综合成绩；
2.素描考试；
3.面试。</t>
  </si>
  <si>
    <t>1.第一学年学分加权平均成绩（20%）；
2.素描考试成绩（40%）；
3.面试成绩（40%）。</t>
  </si>
  <si>
    <t>管蕾</t>
  </si>
  <si>
    <t>原专业学制为5年的编入2018级、其他专业编入2019级</t>
  </si>
  <si>
    <t>风景园林</t>
  </si>
  <si>
    <t>2018、2019（建筑学、城乡规划五年制专业编入2018级、其他专业编入2019级）</t>
  </si>
  <si>
    <t>管理学院</t>
  </si>
  <si>
    <t>工程管理</t>
  </si>
  <si>
    <t>2018</t>
  </si>
  <si>
    <t>1.符合闽工院教[2018]8号和闽工院教[2018]36号文件的要求；                             
2.综合测评成绩处于原专业的前50%；无违纪；无重修；无补考；
3.高考理科生；                                  4.申请转入本专业的，福建省生源学生必须在本科一批录取的有资格申请转入，非本一本二批合并录取的省外生源学生高考分数须达到当年生源地本一批录取控制分数线或以上,合并录取的省外生源只能在面向该省录取专业中申请转入。</t>
  </si>
  <si>
    <t xml:space="preserve">1.政治思想及品德；
2.第一学期综合测评成绩；     
3.高等数学(II)（闭卷考）考试内容：函数与极限、微积分；
4.面试。
</t>
  </si>
  <si>
    <r>
      <t>1.</t>
    </r>
    <r>
      <rPr>
        <sz val="10"/>
        <rFont val="宋体"/>
        <family val="0"/>
      </rPr>
      <t>最终排名计算公式：第一学期原专业综合测评成绩名次/原专业总人数×30%+高等数学(II)考试成绩名次/参加考试总人数×50%+面试成绩名次/参加本类面试人数(分工科和经济管理两类面试)×20%；
2</t>
    </r>
    <r>
      <rPr>
        <sz val="10"/>
        <rFont val="宋体"/>
        <family val="0"/>
      </rPr>
      <t>.</t>
    </r>
    <r>
      <rPr>
        <sz val="10"/>
        <rFont val="宋体"/>
        <family val="0"/>
      </rPr>
      <t>特长生适当放宽标准，另加面试。</t>
    </r>
  </si>
  <si>
    <t>傅细辉</t>
  </si>
  <si>
    <t>取得转专业资格的学生必须参加原专业在修读课程考试，旷考、弃考或考试不及格者取消其转专业资格</t>
  </si>
  <si>
    <t>工程造价</t>
  </si>
  <si>
    <t>房地产开发与管理</t>
  </si>
  <si>
    <r>
      <t>1.符合闽工院教[2018]8号和闽工院教[2018]36号文件的要求；                             
2.综合测评成绩处于原专业的前50%；无违纪；无重修；无补考；                     
3.</t>
    </r>
    <r>
      <rPr>
        <sz val="10"/>
        <rFont val="宋体"/>
        <family val="0"/>
      </rPr>
      <t xml:space="preserve">高考文理科生比例1:1。      </t>
    </r>
  </si>
  <si>
    <t>公共事业管理</t>
  </si>
  <si>
    <t>工商管理</t>
  </si>
  <si>
    <r>
      <t>1.符合闽工院教[2018]8号和闽工院教[2018]36号文件的要求；                             
2.综合测评成绩处于原专业的前50%；无违纪；无重修；无补考；                        
3.</t>
    </r>
    <r>
      <rPr>
        <sz val="10"/>
        <rFont val="宋体"/>
        <family val="0"/>
      </rPr>
      <t>高考理科生。</t>
    </r>
  </si>
  <si>
    <t>会计学</t>
  </si>
  <si>
    <t>审计学</t>
  </si>
  <si>
    <t>国际经济与贸易</t>
  </si>
  <si>
    <t>生态环境与城市建设学院</t>
  </si>
  <si>
    <t>建筑环境与能源应用工程</t>
  </si>
  <si>
    <t>1.符合闽工院教[2018]8号和闽工院教[2018]36号文件的要求；
2.身心健康，思想品德好，无违法违纪行为，未受过处分，学习成绩优良，所修课程（包括申请转专业的学期）无重修现象；
3.对本专业有浓厚的兴趣，具有较强的学习和动手实践能力，转专业更能发挥其特长的；积极参加社会实践活动、青年志愿者活动及校内外的团队活动等，具有较好的团队合作精神。</t>
  </si>
  <si>
    <t>对转入专业的认识与看法，对将来学习的计划与设想。</t>
  </si>
  <si>
    <t>面试。</t>
  </si>
  <si>
    <t>22863265转809</t>
  </si>
  <si>
    <t>李凡</t>
  </si>
  <si>
    <t>给排水科学与工程</t>
  </si>
  <si>
    <t>1.符合闽工院教[2018]8号和闽工院教[2018]36号文件的要求；
2.2018级高考理科生；
3.对给排水专业有较好的认识，有专业兴趣；
4.色盲者不予接收。</t>
  </si>
  <si>
    <t>综合素质。</t>
  </si>
  <si>
    <t>环境工程</t>
  </si>
  <si>
    <t>1.符合闽工院教[2018]8号和闽工院教[2018]36号文件的要求；
2.2018级高考理科生；
3.大一课程考试成绩全部合格（含补考，不含重修）；
4.色盲者不予接收。</t>
  </si>
  <si>
    <t>平时表现、课程成绩、班干工作等。</t>
  </si>
  <si>
    <t>化学工程与工艺</t>
  </si>
  <si>
    <t>1.符合闽工院教[2018]8号和闽工院教[2018]36号文件的要求；
2.无违法违纪行为，未受过处分；                            
3.2018级高考理科生；
4.大一课程考试成绩全部合格（含补考，不含重修）；
5.在化工学科方面有特长，或对化工专业有浓厚兴趣；
6.色盲者不予接收。</t>
  </si>
  <si>
    <t>人文学院</t>
  </si>
  <si>
    <t>汉语言文学</t>
  </si>
  <si>
    <t>1.符合闽工院教[2018]8号和闽工院教[2018]36号文件的要求；
2.思想品德好，勤奋好学，学习能力强；
3.热爱汉语言文学，具有较好的口头与书面文字表达能力；
4.英语基础较扎实。</t>
  </si>
  <si>
    <t>1.对汉语言文学专业的认识；
2.综合素质考察；
3.个人品行，需要提供原所在学院对该学生的品行鉴定的书面材料。</t>
  </si>
  <si>
    <t xml:space="preserve">1.提交一份个人简历、已修课程成绩单及相关佐证材料；
2.笔试（50%）
3.面试（50%）
</t>
  </si>
  <si>
    <t>22863131-822</t>
  </si>
  <si>
    <t>林琴</t>
  </si>
  <si>
    <t>英语</t>
  </si>
  <si>
    <t>1.符合闽工院教[2018]8号和闽工院教[2018]36号文件的要求；
2.有较好的英语口语表达功底；高考英语成绩在110分以上；
3.大学期间在校的期末英语成绩应该排班级前五名；
4.有较好的汉语水平，高考语文成绩在100分以上。</t>
  </si>
  <si>
    <t>1.英语笔试；
2.语文成绩；
3.个人品行，需要提供原所在学院对该学生的品行鉴定的书面材料。</t>
  </si>
  <si>
    <t>新闻学</t>
  </si>
  <si>
    <t>1.符合闽工院教[2018]8号和闽工院教[2018]36号文件的要求；
2.思想品德好，勤奋好学，学习能力强；
3.热爱新闻事业，具有较好的口头与书面文字表达能力；
4.英语基础较扎实。</t>
  </si>
  <si>
    <t>1.对新闻学专业的认识；
2.综合素质考察；
3.个人品行，需要提供原所在学院对该学生的品行鉴定的书面材料。</t>
  </si>
  <si>
    <t>广告学</t>
  </si>
  <si>
    <t>1.符合闽工院教[2018]8号和闽工院教[2018]36号文件的要求；
2.思维活跃，兴趣广泛，热爱营销与创意，有志于从事营销、广告、传媒行业；
3.英语基础较扎实。</t>
  </si>
  <si>
    <t>1.写一份转入广告学专业申请报告，字数不少于1500字，要求说明转入理由；
2.个人品行，需要提供原所在学院对该学生的品行鉴定的书面材料。</t>
  </si>
  <si>
    <t>翻译</t>
  </si>
  <si>
    <t>法学院</t>
  </si>
  <si>
    <t>法学　</t>
  </si>
  <si>
    <t>1.符合闽工院教[2018]8号文件所规定的条件；                                       2.有一定法律基础知识；
3.大一课程考试成绩全部合格（大学英语课程不含补考，不含重修）；
4.转专业前无任何违纪、处分记录。</t>
  </si>
  <si>
    <t>法学基础知识。</t>
  </si>
  <si>
    <t>李秀媄</t>
  </si>
  <si>
    <t>知识产权　</t>
  </si>
  <si>
    <t>法学、知识产权基础知识。</t>
  </si>
  <si>
    <t>交通运输学院</t>
  </si>
  <si>
    <t>工业工程</t>
  </si>
  <si>
    <t>1.符合闽工院教（2018）8号文件和闽工院教（2018）36号文件规定的申请条件；
2.全校各理工科专业；
3.大一课程考试成绩全部合格（无补考、无重修）。</t>
  </si>
  <si>
    <t>1.专业认知常识；
2.政治素质、道德品质、个人素质、思维能力、语言表达能力等。</t>
  </si>
  <si>
    <t>谢云萍</t>
  </si>
  <si>
    <t>物流管理</t>
  </si>
  <si>
    <t>交通运输</t>
  </si>
  <si>
    <t>本一批招生</t>
  </si>
  <si>
    <t>交通工程</t>
  </si>
  <si>
    <t>数理学院</t>
  </si>
  <si>
    <t>信息与计算科学</t>
  </si>
  <si>
    <t>1.符合闽工院教[2018]8号和闽工院教[2018]36号文件的要求；
2.高考数学成绩优良（120分）以上；
3.高数期末成绩优良（80分）以上。</t>
  </si>
  <si>
    <t xml:space="preserve">1.高等数学（上册）；
2.计算机文化基础。                                                                                       </t>
  </si>
  <si>
    <t>笔试。</t>
  </si>
  <si>
    <t>15960095682</t>
  </si>
  <si>
    <t>林雪尾</t>
  </si>
  <si>
    <t>设计学院</t>
  </si>
  <si>
    <t>工业设计</t>
  </si>
  <si>
    <t>1.符合闽工院教[2018]8号和闽工院教[2018]36号文件文件要求；
2.具有本专业所需的基本素质；
3.转专业前无任何违纪、处分记录。</t>
  </si>
  <si>
    <t>1.提交一份个人简历；
2.专业素质；         
3.第一学期综合成绩；
4.笔试；
5.面试。</t>
  </si>
  <si>
    <t>1.第一学期学分加权平均成绩（20%）；
2.笔试成绩（40%）；
3.面试成绩（40%）；     
4.笔试科目：快题设计。</t>
  </si>
  <si>
    <t>孙静知</t>
  </si>
  <si>
    <t>产品设计</t>
  </si>
  <si>
    <t>视觉传达设计</t>
  </si>
  <si>
    <t>1.符合闽工院教[2018]8号和闽工院教[2018]36号文件要求；
2.具有本专业所需的基本素质；
3.转专业前无任何违纪、处分记录；   
4.只接受艺术类学科学生。</t>
  </si>
  <si>
    <t>数字媒体</t>
  </si>
  <si>
    <t>环境设计</t>
  </si>
  <si>
    <t>1.符合闽工院教[2018]8号和闽工院教[2018]36号文件文件要求；品学兼优，第一学年无补考，无重修，无违纪；                               
2.只接收艺术类学科专业学生；           
3.笔试，成绩合格以上。</t>
  </si>
  <si>
    <t>1.第一学期综合成绩；
2.笔试；
3.面试。</t>
  </si>
  <si>
    <t>1.第一学期学分加权平均成绩（20%）；
2.笔试成绩（40%）；
3.面试成绩（40%）；     
4.笔试科目：设计素描。</t>
  </si>
  <si>
    <t>海峡工学院</t>
  </si>
  <si>
    <t>1.符合闽工院教[2018]8号文件及闽工院教[2018]36号文件要求；
2.在读一年级新生，无违法违纪行为，未受过处分；
3.一年级上学期所学课程全部合格，其中补考课程不得超过1门；
4.对专业有浓厚的兴趣，具有较强的学习和动手实践能力，转专业更能发挥其特长的；                                5.因身体健康原因，经学校指定的医疗单位检查，证明确实不能在本专业学习，但可在本院其他专业学习的；           
6.休学、保留学籍或保留入学资格期满，在复学或重新入学时，学校因故调整专业或专业停招，无法安排在原专业学习的；                                                                7.理工类、文史类、艺术类不能互转；                                8.申请转专业资格学生须参加第一学期在修课程考试，旷考、弃考取消转专业资格；
9.成绩排名靠前者择优转入。</t>
  </si>
  <si>
    <t xml:space="preserve">    接收考核总成绩以100分计，其中第一学期期末学业成绩占70%，面试成绩占30%。
                                                                                                      </t>
  </si>
  <si>
    <t>1.每个接收专业根据期末学业成绩按从高到低排名顺序以计划转入人数的1:1.5比例确定该专业接收学生的面试名单；
2.以第一学期期末总成绩平均分的70%、加上面试成绩30%（面试成绩总分100）计算每个学生考核总成绩。以考核总成绩从高到低排名顺序1：1比例确定接收学生名单；
3.参加各类学科竞赛获奖者同等条件下优先考虑。</t>
  </si>
  <si>
    <t>郭丹</t>
  </si>
  <si>
    <t>每个学生申请的转入年级专业只能选择一个专业一个年级填报；
最后确认接收学生名单公示一周；      一旦学校正式行文后不得放弃转专业资格；         学生在校期间只能办理一次转专业。</t>
  </si>
  <si>
    <t>国脉信息学院·互联网经贸学院</t>
  </si>
  <si>
    <t>电子商务</t>
  </si>
  <si>
    <t>符合闽工院教[2018]8号和闽工院教[2018]36号文件文件要求，成绩及格，综合测评成绩处于原专业的前50%，无违纪，无重修，无补考。</t>
  </si>
  <si>
    <t xml:space="preserve">1.政治思想及品德；
2.第一学期综合成绩；
3.面试。
</t>
  </si>
  <si>
    <t>分值=第一学期本专业综合成绩名次/本年级专业总人数×50% +面试成绩名次/参加面试人数×50%；分值按从低到高排名。</t>
  </si>
  <si>
    <t xml:space="preserve">
13960806710
</t>
  </si>
  <si>
    <t xml:space="preserve">
邵洁
</t>
  </si>
  <si>
    <t xml:space="preserve">
实际接收人数将根据学生报名情况、教学资源条件、考核结果等情况确定。
</t>
  </si>
  <si>
    <t>国际商务</t>
  </si>
  <si>
    <t>金融工程</t>
  </si>
  <si>
    <t>市场营销</t>
  </si>
  <si>
    <t>信息管理与信息系统</t>
  </si>
  <si>
    <t>物联网工程</t>
  </si>
  <si>
    <r>
      <t>1.符合闽工院教</t>
    </r>
    <r>
      <rPr>
        <sz val="10"/>
        <rFont val="宋体"/>
        <family val="0"/>
      </rPr>
      <t>[2018]8</t>
    </r>
    <r>
      <rPr>
        <sz val="10"/>
        <rFont val="宋体"/>
        <family val="0"/>
      </rPr>
      <t>号和闽工院教</t>
    </r>
    <r>
      <rPr>
        <sz val="10"/>
        <rFont val="宋体"/>
        <family val="0"/>
      </rPr>
      <t>[2018]36</t>
    </r>
    <r>
      <rPr>
        <sz val="10"/>
        <rFont val="宋体"/>
        <family val="0"/>
      </rPr>
      <t>号文件文件要求；成绩及格，综合测评成绩处于原专业的前50%，无违纪，无重修，无补考；
2.高考理科生。</t>
    </r>
  </si>
  <si>
    <t>总合计</t>
  </si>
  <si>
    <t xml:space="preserve">    备注：实际接收人数将根据学生报名情况、教学资源条件、考核结果等情况确定。</t>
  </si>
  <si>
    <t xml:space="preserve">    教务处联系电话：0591-2286 3406                                                  监督电话： 纪委办·监审处  0591-2286 5068</t>
  </si>
  <si>
    <t>福建工程学院教务处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</si>
</sst>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2"/>
      <name val="宋体"/>
      <family val="0"/>
    </font>
    <font>
      <sz val="10"/>
      <name val="宋体"/>
      <family val="0"/>
    </font>
    <font>
      <sz val="10"/>
      <color indexed="10"/>
      <name val="宋体"/>
      <family val="0"/>
    </font>
    <font>
      <sz val="10"/>
      <color indexed="8"/>
      <name val="宋体"/>
      <family val="0"/>
    </font>
    <font>
      <sz val="12"/>
      <color indexed="8"/>
      <name val="宋体"/>
      <family val="0"/>
    </font>
    <font>
      <b/>
      <sz val="12"/>
      <name val="宋体"/>
      <family val="0"/>
    </font>
    <font>
      <b/>
      <sz val="12"/>
      <color indexed="10"/>
      <name val="宋体"/>
      <family val="0"/>
    </font>
    <font>
      <sz val="10"/>
      <name val="仿宋_GB2312"/>
      <family val="3"/>
    </font>
    <font>
      <sz val="10"/>
      <color indexed="8"/>
      <name val="Times New Roman"/>
      <family val="1"/>
    </font>
    <font>
      <sz val="10"/>
      <name val="Times New Roman"/>
      <family val="1"/>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rgb="FFFF0000"/>
      <name val="宋体"/>
      <family val="0"/>
    </font>
    <font>
      <sz val="10"/>
      <color theme="1"/>
      <name val="宋体"/>
      <family val="0"/>
    </font>
    <font>
      <sz val="12"/>
      <color theme="1"/>
      <name val="宋体"/>
      <family val="0"/>
    </font>
    <font>
      <sz val="10"/>
      <color theme="1"/>
      <name val="Times New Roman"/>
      <family val="1"/>
    </font>
    <font>
      <sz val="10"/>
      <name val="Cambria"/>
      <family val="0"/>
    </font>
    <font>
      <sz val="10"/>
      <color indexed="8"/>
      <name val="Cambria"/>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horizontal="left" vertical="center" indent="2"/>
      <protection/>
    </xf>
  </cellStyleXfs>
  <cellXfs count="89">
    <xf numFmtId="0" fontId="0" fillId="0" borderId="0" xfId="0" applyAlignment="1">
      <alignment vertical="center"/>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left" vertical="center" wrapText="1"/>
    </xf>
    <xf numFmtId="0" fontId="5" fillId="0" borderId="0" xfId="65"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shrinkToFit="1"/>
    </xf>
    <xf numFmtId="0" fontId="7" fillId="0" borderId="11" xfId="0" applyFont="1" applyBorder="1" applyAlignment="1">
      <alignment horizontal="center" vertical="center" wrapText="1"/>
    </xf>
    <xf numFmtId="0" fontId="30"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3" fillId="0" borderId="11" xfId="65" applyFont="1" applyBorder="1" applyAlignment="1">
      <alignment horizontal="center" vertical="center" wrapText="1"/>
      <protection/>
    </xf>
    <xf numFmtId="0" fontId="1" fillId="0" borderId="11" xfId="65" applyFont="1" applyBorder="1" applyAlignment="1">
      <alignment horizontal="left" vertical="center" wrapText="1"/>
      <protection/>
    </xf>
    <xf numFmtId="0" fontId="30" fillId="0" borderId="11" xfId="0" applyFont="1" applyFill="1" applyBorder="1" applyAlignment="1">
      <alignment horizontal="center" vertical="center" wrapText="1" shrinkToFit="1"/>
    </xf>
    <xf numFmtId="0" fontId="3" fillId="0" borderId="11" xfId="64" applyFont="1" applyBorder="1" applyAlignment="1">
      <alignment horizontal="left" vertical="center" wrapText="1" shrinkToFit="1"/>
      <protection/>
    </xf>
    <xf numFmtId="0" fontId="3" fillId="0" borderId="11" xfId="64" applyFont="1" applyBorder="1" applyAlignment="1">
      <alignment horizontal="center" vertical="center" wrapText="1" shrinkToFit="1"/>
      <protection/>
    </xf>
    <xf numFmtId="0" fontId="1" fillId="0" borderId="11" xfId="0" applyFont="1" applyBorder="1" applyAlignment="1">
      <alignment vertical="center" wrapText="1"/>
    </xf>
    <xf numFmtId="0" fontId="1" fillId="0" borderId="11" xfId="0" applyFont="1" applyFill="1" applyBorder="1" applyAlignment="1">
      <alignment horizontal="center" vertical="center" wrapText="1" shrinkToFit="1"/>
    </xf>
    <xf numFmtId="0" fontId="30" fillId="0" borderId="11" xfId="0" applyFont="1" applyBorder="1" applyAlignment="1">
      <alignment horizontal="left" vertical="center" wrapText="1"/>
    </xf>
    <xf numFmtId="0" fontId="32"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9" fillId="0" borderId="11" xfId="0" applyFont="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7" fillId="0" borderId="11" xfId="0" applyNumberFormat="1" applyFont="1" applyBorder="1" applyAlignment="1">
      <alignment horizontal="left" vertical="center" wrapText="1"/>
    </xf>
    <xf numFmtId="176" fontId="9" fillId="0" borderId="11" xfId="0" applyNumberFormat="1"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0" fontId="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33" fillId="0" borderId="11" xfId="0" applyFont="1" applyFill="1" applyBorder="1" applyAlignment="1">
      <alignment horizontal="left" vertical="center" wrapText="1" shrinkToFit="1"/>
    </xf>
    <xf numFmtId="0" fontId="34" fillId="0" borderId="11" xfId="0"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11" xfId="0" applyFont="1" applyBorder="1" applyAlignment="1">
      <alignment horizontal="left" vertical="center" wrapText="1"/>
    </xf>
    <xf numFmtId="0" fontId="35" fillId="0" borderId="11" xfId="0" applyFont="1" applyBorder="1" applyAlignment="1">
      <alignment horizontal="center" vertical="center" wrapText="1"/>
    </xf>
    <xf numFmtId="0" fontId="30" fillId="0" borderId="11" xfId="63" applyFont="1" applyFill="1" applyBorder="1" applyAlignment="1">
      <alignment horizontal="center" vertical="center" wrapText="1"/>
      <protection/>
    </xf>
    <xf numFmtId="0" fontId="35" fillId="0" borderId="11" xfId="0" applyFont="1" applyBorder="1" applyAlignment="1">
      <alignment horizontal="left" vertical="center" wrapText="1"/>
    </xf>
    <xf numFmtId="0" fontId="1" fillId="0" borderId="11" xfId="65" applyFont="1" applyFill="1" applyBorder="1" applyAlignment="1">
      <alignment horizontal="center" vertical="center" wrapText="1"/>
      <protection/>
    </xf>
    <xf numFmtId="0" fontId="30" fillId="0" borderId="11" xfId="65" applyFont="1" applyFill="1" applyBorder="1" applyAlignment="1">
      <alignment horizontal="center" vertical="center" wrapText="1"/>
      <protection/>
    </xf>
    <xf numFmtId="0" fontId="3" fillId="0" borderId="11" xfId="65" applyFont="1" applyBorder="1" applyAlignment="1">
      <alignment horizontal="left" vertical="center" wrapText="1"/>
      <protection/>
    </xf>
    <xf numFmtId="0" fontId="1" fillId="0" borderId="11" xfId="65" applyFont="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1" xfId="63" applyFont="1" applyBorder="1" applyAlignment="1">
      <alignment horizontal="center" vertical="center" wrapText="1"/>
      <protection/>
    </xf>
    <xf numFmtId="0" fontId="1" fillId="0" borderId="13" xfId="63" applyFont="1" applyFill="1" applyBorder="1" applyAlignment="1">
      <alignment horizontal="left" vertical="center" wrapText="1"/>
      <protection/>
    </xf>
    <xf numFmtId="0" fontId="1" fillId="0" borderId="12" xfId="63" applyFont="1" applyFill="1" applyBorder="1" applyAlignment="1">
      <alignment horizontal="left" vertical="center" wrapText="1"/>
      <protection/>
    </xf>
    <xf numFmtId="0" fontId="1" fillId="0" borderId="14" xfId="63" applyFont="1" applyFill="1" applyBorder="1" applyAlignment="1">
      <alignment horizontal="left" vertical="center" wrapText="1"/>
      <protection/>
    </xf>
    <xf numFmtId="0" fontId="1" fillId="0" borderId="11" xfId="63" applyFont="1" applyFill="1" applyBorder="1" applyAlignment="1">
      <alignment horizontal="left" vertical="center" wrapText="1"/>
      <protection/>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1" fillId="0" borderId="11" xfId="65" applyFont="1" applyBorder="1" applyAlignment="1">
      <alignment vertical="center" wrapText="1"/>
      <protection/>
    </xf>
    <xf numFmtId="0" fontId="1" fillId="0" borderId="13" xfId="63"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3" xfId="0" applyFont="1" applyBorder="1" applyAlignment="1">
      <alignment horizontal="left" vertical="center" wrapText="1"/>
    </xf>
    <xf numFmtId="0" fontId="3" fillId="0" borderId="11" xfId="65" applyFont="1" applyFill="1" applyBorder="1" applyAlignment="1">
      <alignment horizontal="left" vertical="center" wrapText="1"/>
      <protection/>
    </xf>
    <xf numFmtId="0" fontId="1" fillId="0" borderId="12" xfId="0" applyFont="1" applyBorder="1" applyAlignment="1">
      <alignment horizontal="left" vertical="center" wrapText="1"/>
    </xf>
    <xf numFmtId="0" fontId="1" fillId="0" borderId="11" xfId="65" applyFont="1" applyFill="1" applyBorder="1" applyAlignment="1">
      <alignment horizontal="center" vertical="center" wrapText="1" shrinkToFit="1"/>
      <protection/>
    </xf>
    <xf numFmtId="0" fontId="1" fillId="0" borderId="15" xfId="65" applyFont="1" applyFill="1" applyBorder="1" applyAlignment="1">
      <alignment horizontal="center" vertical="center" wrapText="1"/>
      <protection/>
    </xf>
    <xf numFmtId="0" fontId="1" fillId="0" borderId="16" xfId="65" applyFont="1" applyFill="1" applyBorder="1" applyAlignment="1">
      <alignment horizontal="center" vertical="center" wrapText="1"/>
      <protection/>
    </xf>
    <xf numFmtId="0" fontId="1" fillId="0" borderId="17" xfId="65" applyFont="1" applyFill="1" applyBorder="1" applyAlignment="1">
      <alignment horizontal="center" vertical="center" wrapText="1"/>
      <protection/>
    </xf>
    <xf numFmtId="0" fontId="1" fillId="0" borderId="15" xfId="65" applyFont="1" applyBorder="1" applyAlignment="1">
      <alignment horizontal="center" vertical="center" wrapText="1"/>
      <protection/>
    </xf>
    <xf numFmtId="0" fontId="1" fillId="0" borderId="16" xfId="65" applyFont="1" applyBorder="1" applyAlignment="1">
      <alignment horizontal="center" vertical="center" wrapText="1"/>
      <protection/>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Alignment="1">
      <alignment horizontal="left" vertical="center" wrapText="1"/>
    </xf>
    <xf numFmtId="0" fontId="1" fillId="0" borderId="0" xfId="0" applyFont="1" applyAlignment="1">
      <alignment horizontal="left" vertical="center" wrapText="1"/>
    </xf>
    <xf numFmtId="0" fontId="1" fillId="0" borderId="13" xfId="0" applyFont="1" applyFill="1" applyBorder="1" applyAlignment="1">
      <alignment horizontal="left" vertical="center" wrapText="1"/>
    </xf>
    <xf numFmtId="0" fontId="0" fillId="0" borderId="12" xfId="0" applyBorder="1" applyAlignment="1">
      <alignment horizontal="left" vertical="center"/>
    </xf>
    <xf numFmtId="0" fontId="9" fillId="0" borderId="11" xfId="65" applyFont="1" applyFill="1" applyBorder="1" applyAlignment="1">
      <alignment horizontal="center" vertical="center" wrapText="1"/>
      <protection/>
    </xf>
    <xf numFmtId="0" fontId="1" fillId="0" borderId="17" xfId="65" applyFont="1" applyBorder="1" applyAlignment="1">
      <alignment horizontal="center" vertical="center" wrapText="1"/>
      <protection/>
    </xf>
    <xf numFmtId="31" fontId="30" fillId="0" borderId="0" xfId="0" applyNumberFormat="1" applyFont="1" applyAlignment="1">
      <alignment horizontal="center" vertical="center" wrapText="1"/>
    </xf>
    <xf numFmtId="0" fontId="1" fillId="0" borderId="11"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7"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5"/>
  <sheetViews>
    <sheetView tabSelected="1" workbookViewId="0" topLeftCell="A1">
      <selection activeCell="A1" sqref="A1:L1"/>
    </sheetView>
  </sheetViews>
  <sheetFormatPr defaultColWidth="9.00390625" defaultRowHeight="14.25"/>
  <cols>
    <col min="1" max="1" width="3.125" style="8" customWidth="1"/>
    <col min="2" max="2" width="5.625" style="9" customWidth="1"/>
    <col min="3" max="3" width="7.875" style="10" customWidth="1"/>
    <col min="4" max="4" width="4.75390625" style="8" hidden="1" customWidth="1"/>
    <col min="5" max="5" width="6.00390625" style="8" customWidth="1"/>
    <col min="6" max="6" width="7.125" style="8" customWidth="1"/>
    <col min="7" max="7" width="39.00390625" style="10" customWidth="1"/>
    <col min="8" max="8" width="18.75390625" style="10" customWidth="1"/>
    <col min="9" max="9" width="20.50390625" style="10" customWidth="1"/>
    <col min="10" max="10" width="7.75390625" style="8" customWidth="1"/>
    <col min="11" max="11" width="6.25390625" style="8" customWidth="1"/>
    <col min="12" max="12" width="6.00390625" style="8" customWidth="1"/>
    <col min="13" max="16384" width="9.00390625" style="8" customWidth="1"/>
  </cols>
  <sheetData>
    <row r="1" spans="1:12" s="1" customFormat="1" ht="23.25" customHeight="1">
      <c r="A1" s="11" t="s">
        <v>0</v>
      </c>
      <c r="B1" s="11"/>
      <c r="C1" s="11"/>
      <c r="D1" s="11"/>
      <c r="E1" s="11"/>
      <c r="F1" s="11"/>
      <c r="G1" s="11"/>
      <c r="H1" s="11"/>
      <c r="I1" s="11"/>
      <c r="J1" s="11"/>
      <c r="K1" s="11"/>
      <c r="L1" s="11"/>
    </row>
    <row r="2" spans="1:12" s="2" customFormat="1" ht="56.25" customHeight="1">
      <c r="A2" s="12" t="s">
        <v>1</v>
      </c>
      <c r="B2" s="12"/>
      <c r="C2" s="12"/>
      <c r="D2" s="12"/>
      <c r="E2" s="12"/>
      <c r="F2" s="12"/>
      <c r="G2" s="12"/>
      <c r="H2" s="12"/>
      <c r="I2" s="12"/>
      <c r="J2" s="12"/>
      <c r="K2" s="12"/>
      <c r="L2" s="12"/>
    </row>
    <row r="3" spans="1:12" s="3" customFormat="1" ht="45" customHeight="1">
      <c r="A3" s="13" t="s">
        <v>2</v>
      </c>
      <c r="B3" s="13" t="s">
        <v>3</v>
      </c>
      <c r="C3" s="14" t="s">
        <v>4</v>
      </c>
      <c r="D3" s="13" t="s">
        <v>5</v>
      </c>
      <c r="E3" s="13" t="s">
        <v>6</v>
      </c>
      <c r="F3" s="13" t="s">
        <v>7</v>
      </c>
      <c r="G3" s="13" t="s">
        <v>8</v>
      </c>
      <c r="H3" s="13" t="s">
        <v>9</v>
      </c>
      <c r="I3" s="13" t="s">
        <v>10</v>
      </c>
      <c r="J3" s="13" t="s">
        <v>11</v>
      </c>
      <c r="K3" s="13" t="s">
        <v>12</v>
      </c>
      <c r="L3" s="13" t="s">
        <v>13</v>
      </c>
    </row>
    <row r="4" spans="1:12" s="3" customFormat="1" ht="41.25" customHeight="1">
      <c r="A4" s="15">
        <v>1</v>
      </c>
      <c r="B4" s="16" t="s">
        <v>14</v>
      </c>
      <c r="C4" s="17" t="s">
        <v>15</v>
      </c>
      <c r="D4" s="15">
        <v>2018</v>
      </c>
      <c r="E4" s="15">
        <v>90</v>
      </c>
      <c r="F4" s="15">
        <v>9</v>
      </c>
      <c r="G4" s="17" t="s">
        <v>16</v>
      </c>
      <c r="H4" s="17" t="s">
        <v>17</v>
      </c>
      <c r="I4" s="17" t="s">
        <v>18</v>
      </c>
      <c r="J4" s="15">
        <v>22863230</v>
      </c>
      <c r="K4" s="15" t="s">
        <v>19</v>
      </c>
      <c r="L4" s="15"/>
    </row>
    <row r="5" spans="1:12" s="3" customFormat="1" ht="41.25" customHeight="1">
      <c r="A5" s="15"/>
      <c r="B5" s="18"/>
      <c r="C5" s="17" t="s">
        <v>20</v>
      </c>
      <c r="D5" s="15">
        <v>2018</v>
      </c>
      <c r="E5" s="15">
        <v>71</v>
      </c>
      <c r="F5" s="15">
        <v>7</v>
      </c>
      <c r="G5" s="17"/>
      <c r="H5" s="17"/>
      <c r="I5" s="17" t="s">
        <v>21</v>
      </c>
      <c r="J5" s="15">
        <v>22863230</v>
      </c>
      <c r="K5" s="15" t="s">
        <v>19</v>
      </c>
      <c r="L5" s="15"/>
    </row>
    <row r="6" spans="1:12" s="3" customFormat="1" ht="41.25" customHeight="1">
      <c r="A6" s="15"/>
      <c r="B6" s="18"/>
      <c r="C6" s="17" t="s">
        <v>22</v>
      </c>
      <c r="D6" s="15">
        <v>2018</v>
      </c>
      <c r="E6" s="15">
        <v>34</v>
      </c>
      <c r="F6" s="15">
        <v>3</v>
      </c>
      <c r="G6" s="17"/>
      <c r="H6" s="17"/>
      <c r="I6" s="17" t="s">
        <v>21</v>
      </c>
      <c r="J6" s="15">
        <v>22863230</v>
      </c>
      <c r="K6" s="15" t="s">
        <v>19</v>
      </c>
      <c r="L6" s="15"/>
    </row>
    <row r="7" spans="1:12" s="3" customFormat="1" ht="37.5" customHeight="1">
      <c r="A7" s="15"/>
      <c r="B7" s="15" t="s">
        <v>23</v>
      </c>
      <c r="C7" s="15"/>
      <c r="D7" s="15"/>
      <c r="E7" s="15">
        <v>195</v>
      </c>
      <c r="F7" s="15">
        <v>9</v>
      </c>
      <c r="G7" s="17"/>
      <c r="H7" s="17"/>
      <c r="I7" s="17"/>
      <c r="J7" s="15"/>
      <c r="K7" s="15"/>
      <c r="L7" s="15"/>
    </row>
    <row r="8" spans="1:12" s="3" customFormat="1" ht="69.75" customHeight="1">
      <c r="A8" s="19">
        <v>2</v>
      </c>
      <c r="B8" s="16" t="s">
        <v>24</v>
      </c>
      <c r="C8" s="17" t="s">
        <v>25</v>
      </c>
      <c r="D8" s="15">
        <v>2018</v>
      </c>
      <c r="E8" s="15">
        <v>71</v>
      </c>
      <c r="F8" s="15">
        <v>7</v>
      </c>
      <c r="G8" s="20" t="s">
        <v>26</v>
      </c>
      <c r="H8" s="20" t="s">
        <v>27</v>
      </c>
      <c r="I8" s="20" t="s">
        <v>28</v>
      </c>
      <c r="J8" s="19">
        <v>22863507</v>
      </c>
      <c r="K8" s="13" t="s">
        <v>29</v>
      </c>
      <c r="L8" s="19"/>
    </row>
    <row r="9" spans="1:12" s="3" customFormat="1" ht="69.75" customHeight="1">
      <c r="A9" s="19"/>
      <c r="B9" s="16"/>
      <c r="C9" s="17" t="s">
        <v>30</v>
      </c>
      <c r="D9" s="15">
        <v>2018</v>
      </c>
      <c r="E9" s="15">
        <v>106</v>
      </c>
      <c r="F9" s="15">
        <v>11</v>
      </c>
      <c r="G9" s="20"/>
      <c r="H9" s="20"/>
      <c r="I9" s="20"/>
      <c r="J9" s="19"/>
      <c r="K9" s="19"/>
      <c r="L9" s="19"/>
    </row>
    <row r="10" spans="1:12" s="3" customFormat="1" ht="37.5" customHeight="1">
      <c r="A10" s="19"/>
      <c r="B10" s="15" t="s">
        <v>23</v>
      </c>
      <c r="C10" s="15"/>
      <c r="D10" s="15"/>
      <c r="E10" s="21">
        <v>177</v>
      </c>
      <c r="F10" s="21">
        <v>18</v>
      </c>
      <c r="G10" s="22"/>
      <c r="H10" s="22"/>
      <c r="I10" s="22"/>
      <c r="J10" s="52"/>
      <c r="K10" s="52"/>
      <c r="L10" s="52"/>
    </row>
    <row r="11" spans="1:12" s="3" customFormat="1" ht="40.5" customHeight="1">
      <c r="A11" s="19">
        <v>3</v>
      </c>
      <c r="B11" s="23" t="s">
        <v>31</v>
      </c>
      <c r="C11" s="24" t="s">
        <v>32</v>
      </c>
      <c r="D11" s="25">
        <v>2018</v>
      </c>
      <c r="E11" s="15">
        <v>90</v>
      </c>
      <c r="F11" s="19">
        <v>9</v>
      </c>
      <c r="G11" s="26" t="s">
        <v>33</v>
      </c>
      <c r="H11" s="26" t="s">
        <v>34</v>
      </c>
      <c r="I11" s="26" t="s">
        <v>35</v>
      </c>
      <c r="J11" s="13" t="s">
        <v>36</v>
      </c>
      <c r="K11" s="13" t="s">
        <v>37</v>
      </c>
      <c r="L11" s="13"/>
    </row>
    <row r="12" spans="1:12" s="3" customFormat="1" ht="32.25" customHeight="1">
      <c r="A12" s="19"/>
      <c r="B12" s="23"/>
      <c r="C12" s="24" t="s">
        <v>38</v>
      </c>
      <c r="D12" s="25">
        <v>2018</v>
      </c>
      <c r="E12" s="25">
        <v>50</v>
      </c>
      <c r="F12" s="19">
        <v>5</v>
      </c>
      <c r="G12" s="26"/>
      <c r="H12" s="26"/>
      <c r="I12" s="26"/>
      <c r="J12" s="13"/>
      <c r="K12" s="13"/>
      <c r="L12" s="13"/>
    </row>
    <row r="13" spans="1:12" s="3" customFormat="1" ht="32.25" customHeight="1">
      <c r="A13" s="19"/>
      <c r="B13" s="23"/>
      <c r="C13" s="24" t="s">
        <v>39</v>
      </c>
      <c r="D13" s="25">
        <v>2018</v>
      </c>
      <c r="E13" s="25">
        <v>50</v>
      </c>
      <c r="F13" s="19">
        <v>5</v>
      </c>
      <c r="G13" s="26"/>
      <c r="H13" s="26"/>
      <c r="I13" s="26"/>
      <c r="J13" s="13"/>
      <c r="K13" s="13"/>
      <c r="L13" s="13"/>
    </row>
    <row r="14" spans="1:12" s="3" customFormat="1" ht="32.25" customHeight="1">
      <c r="A14" s="19"/>
      <c r="B14" s="23"/>
      <c r="C14" s="24" t="s">
        <v>40</v>
      </c>
      <c r="D14" s="25">
        <v>2018</v>
      </c>
      <c r="E14" s="25">
        <v>60</v>
      </c>
      <c r="F14" s="19">
        <v>6</v>
      </c>
      <c r="G14" s="26"/>
      <c r="H14" s="26"/>
      <c r="I14" s="26"/>
      <c r="J14" s="13"/>
      <c r="K14" s="13"/>
      <c r="L14" s="13"/>
    </row>
    <row r="15" spans="1:12" s="3" customFormat="1" ht="32.25" customHeight="1">
      <c r="A15" s="19"/>
      <c r="B15" s="23"/>
      <c r="C15" s="24" t="s">
        <v>41</v>
      </c>
      <c r="D15" s="25">
        <v>2018</v>
      </c>
      <c r="E15" s="25">
        <v>50</v>
      </c>
      <c r="F15" s="19">
        <v>5</v>
      </c>
      <c r="G15" s="26"/>
      <c r="H15" s="26"/>
      <c r="I15" s="26"/>
      <c r="J15" s="13"/>
      <c r="K15" s="13"/>
      <c r="L15" s="13"/>
    </row>
    <row r="16" spans="1:12" s="3" customFormat="1" ht="32.25" customHeight="1">
      <c r="A16" s="19"/>
      <c r="B16" s="23"/>
      <c r="C16" s="24" t="s">
        <v>42</v>
      </c>
      <c r="D16" s="25">
        <v>2018</v>
      </c>
      <c r="E16" s="25">
        <v>70</v>
      </c>
      <c r="F16" s="19">
        <v>7</v>
      </c>
      <c r="G16" s="26"/>
      <c r="H16" s="26"/>
      <c r="I16" s="26"/>
      <c r="J16" s="13"/>
      <c r="K16" s="13"/>
      <c r="L16" s="13"/>
    </row>
    <row r="17" spans="1:12" s="3" customFormat="1" ht="32.25" customHeight="1">
      <c r="A17" s="19"/>
      <c r="B17" s="23"/>
      <c r="C17" s="24" t="s">
        <v>43</v>
      </c>
      <c r="D17" s="25">
        <v>2018</v>
      </c>
      <c r="E17" s="25">
        <v>55</v>
      </c>
      <c r="F17" s="19">
        <v>6</v>
      </c>
      <c r="G17" s="26"/>
      <c r="H17" s="26"/>
      <c r="I17" s="26"/>
      <c r="J17" s="13"/>
      <c r="K17" s="13"/>
      <c r="L17" s="13"/>
    </row>
    <row r="18" spans="1:12" s="3" customFormat="1" ht="32.25" customHeight="1">
      <c r="A18" s="19"/>
      <c r="B18" s="23"/>
      <c r="C18" s="24" t="s">
        <v>44</v>
      </c>
      <c r="D18" s="25">
        <v>2018</v>
      </c>
      <c r="E18" s="25">
        <v>36</v>
      </c>
      <c r="F18" s="19">
        <v>4</v>
      </c>
      <c r="G18" s="26"/>
      <c r="H18" s="26"/>
      <c r="I18" s="26"/>
      <c r="J18" s="13"/>
      <c r="K18" s="13"/>
      <c r="L18" s="13"/>
    </row>
    <row r="19" spans="1:12" s="3" customFormat="1" ht="40.5" customHeight="1">
      <c r="A19" s="19"/>
      <c r="B19" s="23"/>
      <c r="C19" s="24" t="s">
        <v>45</v>
      </c>
      <c r="D19" s="25">
        <v>2018</v>
      </c>
      <c r="E19" s="25">
        <v>40</v>
      </c>
      <c r="F19" s="19">
        <v>4</v>
      </c>
      <c r="G19" s="26"/>
      <c r="H19" s="26"/>
      <c r="I19" s="26"/>
      <c r="J19" s="13"/>
      <c r="K19" s="13"/>
      <c r="L19" s="13"/>
    </row>
    <row r="20" spans="1:12" s="3" customFormat="1" ht="32.25" customHeight="1">
      <c r="A20" s="19"/>
      <c r="B20" s="23"/>
      <c r="C20" s="24" t="s">
        <v>46</v>
      </c>
      <c r="D20" s="25">
        <v>2018</v>
      </c>
      <c r="E20" s="25">
        <v>35</v>
      </c>
      <c r="F20" s="19">
        <v>4</v>
      </c>
      <c r="G20" s="26"/>
      <c r="H20" s="26"/>
      <c r="I20" s="26"/>
      <c r="J20" s="13"/>
      <c r="K20" s="13"/>
      <c r="L20" s="13"/>
    </row>
    <row r="21" spans="1:12" s="3" customFormat="1" ht="40.5" customHeight="1">
      <c r="A21" s="19"/>
      <c r="B21" s="23"/>
      <c r="C21" s="24" t="s">
        <v>47</v>
      </c>
      <c r="D21" s="25">
        <v>2018</v>
      </c>
      <c r="E21" s="13">
        <v>49</v>
      </c>
      <c r="F21" s="13">
        <v>5</v>
      </c>
      <c r="G21" s="26"/>
      <c r="H21" s="26"/>
      <c r="I21" s="26"/>
      <c r="J21" s="13"/>
      <c r="K21" s="13"/>
      <c r="L21" s="13"/>
    </row>
    <row r="22" spans="1:12" s="3" customFormat="1" ht="34.5" customHeight="1">
      <c r="A22" s="19"/>
      <c r="B22" s="27" t="s">
        <v>23</v>
      </c>
      <c r="C22" s="27"/>
      <c r="D22" s="27"/>
      <c r="E22" s="19">
        <f>SUM(E11:E21)</f>
        <v>585</v>
      </c>
      <c r="F22" s="19">
        <f>SUM(F11:F21)</f>
        <v>60</v>
      </c>
      <c r="G22" s="20"/>
      <c r="H22" s="20"/>
      <c r="I22" s="20"/>
      <c r="J22" s="13"/>
      <c r="K22" s="13"/>
      <c r="L22" s="13"/>
    </row>
    <row r="23" spans="1:12" s="4" customFormat="1" ht="66" customHeight="1">
      <c r="A23" s="13">
        <v>4</v>
      </c>
      <c r="B23" s="16" t="s">
        <v>48</v>
      </c>
      <c r="C23" s="20" t="s">
        <v>49</v>
      </c>
      <c r="D23" s="19">
        <v>2018</v>
      </c>
      <c r="E23" s="19">
        <v>158</v>
      </c>
      <c r="F23" s="19">
        <v>16</v>
      </c>
      <c r="G23" s="28" t="s">
        <v>50</v>
      </c>
      <c r="H23" s="20" t="s">
        <v>51</v>
      </c>
      <c r="I23" s="20" t="s">
        <v>52</v>
      </c>
      <c r="J23" s="19" t="s">
        <v>53</v>
      </c>
      <c r="K23" s="19" t="s">
        <v>54</v>
      </c>
      <c r="L23" s="15"/>
    </row>
    <row r="24" spans="1:12" s="3" customFormat="1" ht="66" customHeight="1">
      <c r="A24" s="13"/>
      <c r="B24" s="16"/>
      <c r="C24" s="20" t="s">
        <v>55</v>
      </c>
      <c r="D24" s="19">
        <v>2018</v>
      </c>
      <c r="E24" s="19">
        <v>59</v>
      </c>
      <c r="F24" s="19">
        <v>6</v>
      </c>
      <c r="G24" s="28"/>
      <c r="H24" s="20"/>
      <c r="I24" s="20"/>
      <c r="J24" s="19"/>
      <c r="K24" s="19"/>
      <c r="L24" s="15"/>
    </row>
    <row r="25" spans="1:12" s="3" customFormat="1" ht="78" customHeight="1">
      <c r="A25" s="13"/>
      <c r="B25" s="18"/>
      <c r="C25" s="20" t="s">
        <v>56</v>
      </c>
      <c r="D25" s="19">
        <v>2018</v>
      </c>
      <c r="E25" s="19">
        <v>56</v>
      </c>
      <c r="F25" s="19">
        <v>6</v>
      </c>
      <c r="G25" s="28"/>
      <c r="H25" s="20"/>
      <c r="I25" s="20"/>
      <c r="J25" s="19"/>
      <c r="K25" s="19"/>
      <c r="L25" s="15"/>
    </row>
    <row r="26" spans="1:12" s="3" customFormat="1" ht="31.5" customHeight="1">
      <c r="A26" s="13"/>
      <c r="B26" s="15" t="s">
        <v>23</v>
      </c>
      <c r="C26" s="15"/>
      <c r="D26" s="15"/>
      <c r="E26" s="15">
        <f>SUM(E23:E25)</f>
        <v>273</v>
      </c>
      <c r="F26" s="15">
        <f>SUM(F23:F25)</f>
        <v>28</v>
      </c>
      <c r="G26" s="17"/>
      <c r="H26" s="17"/>
      <c r="I26" s="17"/>
      <c r="J26" s="15"/>
      <c r="K26" s="15"/>
      <c r="L26" s="15"/>
    </row>
    <row r="27" spans="1:12" s="4" customFormat="1" ht="72.75" customHeight="1">
      <c r="A27" s="13">
        <v>5</v>
      </c>
      <c r="B27" s="16" t="s">
        <v>57</v>
      </c>
      <c r="C27" s="14" t="s">
        <v>58</v>
      </c>
      <c r="D27" s="27" t="s">
        <v>59</v>
      </c>
      <c r="E27" s="23">
        <v>57</v>
      </c>
      <c r="F27" s="29">
        <v>6</v>
      </c>
      <c r="G27" s="30" t="s">
        <v>60</v>
      </c>
      <c r="H27" s="30" t="s">
        <v>61</v>
      </c>
      <c r="I27" s="30" t="s">
        <v>62</v>
      </c>
      <c r="J27" s="30">
        <v>22866431</v>
      </c>
      <c r="K27" s="30" t="s">
        <v>63</v>
      </c>
      <c r="L27" s="60" t="s">
        <v>64</v>
      </c>
    </row>
    <row r="28" spans="1:12" s="4" customFormat="1" ht="72.75" customHeight="1">
      <c r="A28" s="13"/>
      <c r="B28" s="16"/>
      <c r="C28" s="14" t="s">
        <v>65</v>
      </c>
      <c r="D28" s="27" t="s">
        <v>66</v>
      </c>
      <c r="E28" s="23">
        <v>52</v>
      </c>
      <c r="F28" s="29">
        <v>5</v>
      </c>
      <c r="G28" s="30"/>
      <c r="H28" s="30"/>
      <c r="I28" s="30"/>
      <c r="J28" s="30"/>
      <c r="K28" s="30"/>
      <c r="L28" s="61"/>
    </row>
    <row r="29" spans="1:12" s="4" customFormat="1" ht="36" customHeight="1">
      <c r="A29" s="13"/>
      <c r="B29" s="15" t="s">
        <v>23</v>
      </c>
      <c r="C29" s="15"/>
      <c r="D29" s="15"/>
      <c r="E29" s="31">
        <v>109</v>
      </c>
      <c r="F29" s="31">
        <v>11</v>
      </c>
      <c r="G29" s="20"/>
      <c r="H29" s="30"/>
      <c r="I29" s="30"/>
      <c r="J29" s="30"/>
      <c r="K29" s="30"/>
      <c r="L29" s="30"/>
    </row>
    <row r="30" spans="1:12" s="3" customFormat="1" ht="68.25" customHeight="1">
      <c r="A30" s="13">
        <v>6</v>
      </c>
      <c r="B30" s="16" t="s">
        <v>67</v>
      </c>
      <c r="C30" s="32" t="s">
        <v>68</v>
      </c>
      <c r="D30" s="33" t="s">
        <v>69</v>
      </c>
      <c r="E30" s="31">
        <v>90</v>
      </c>
      <c r="F30" s="34">
        <v>9</v>
      </c>
      <c r="G30" s="28" t="s">
        <v>70</v>
      </c>
      <c r="H30" s="20" t="s">
        <v>71</v>
      </c>
      <c r="I30" s="20" t="s">
        <v>72</v>
      </c>
      <c r="J30" s="13">
        <v>22863198</v>
      </c>
      <c r="K30" s="13" t="s">
        <v>73</v>
      </c>
      <c r="L30" s="19" t="s">
        <v>74</v>
      </c>
    </row>
    <row r="31" spans="1:12" s="3" customFormat="1" ht="68.25" customHeight="1">
      <c r="A31" s="13"/>
      <c r="B31" s="16"/>
      <c r="C31" s="35" t="s">
        <v>75</v>
      </c>
      <c r="D31" s="33" t="s">
        <v>69</v>
      </c>
      <c r="E31" s="31">
        <v>90</v>
      </c>
      <c r="F31" s="34">
        <v>9</v>
      </c>
      <c r="G31" s="28"/>
      <c r="H31" s="20"/>
      <c r="I31" s="20"/>
      <c r="J31" s="13"/>
      <c r="K31" s="19"/>
      <c r="L31" s="19"/>
    </row>
    <row r="32" spans="1:12" s="3" customFormat="1" ht="37.5" customHeight="1">
      <c r="A32" s="13"/>
      <c r="B32" s="16"/>
      <c r="C32" s="35" t="s">
        <v>76</v>
      </c>
      <c r="D32" s="33" t="s">
        <v>69</v>
      </c>
      <c r="E32" s="31">
        <v>44</v>
      </c>
      <c r="F32" s="36">
        <v>4</v>
      </c>
      <c r="G32" s="30" t="s">
        <v>77</v>
      </c>
      <c r="H32" s="20"/>
      <c r="I32" s="20"/>
      <c r="J32" s="13"/>
      <c r="K32" s="19"/>
      <c r="L32" s="19"/>
    </row>
    <row r="33" spans="1:12" s="3" customFormat="1" ht="37.5" customHeight="1">
      <c r="A33" s="13"/>
      <c r="B33" s="16"/>
      <c r="C33" s="35" t="s">
        <v>78</v>
      </c>
      <c r="D33" s="33" t="s">
        <v>69</v>
      </c>
      <c r="E33" s="31">
        <v>43</v>
      </c>
      <c r="F33" s="36">
        <v>4</v>
      </c>
      <c r="G33" s="30"/>
      <c r="H33" s="20"/>
      <c r="I33" s="20"/>
      <c r="J33" s="13"/>
      <c r="K33" s="19"/>
      <c r="L33" s="19"/>
    </row>
    <row r="34" spans="1:12" s="3" customFormat="1" ht="37.5" customHeight="1">
      <c r="A34" s="13"/>
      <c r="B34" s="16"/>
      <c r="C34" s="35" t="s">
        <v>79</v>
      </c>
      <c r="D34" s="33" t="s">
        <v>69</v>
      </c>
      <c r="E34" s="31">
        <v>61</v>
      </c>
      <c r="F34" s="36">
        <v>6</v>
      </c>
      <c r="G34" s="30" t="s">
        <v>80</v>
      </c>
      <c r="H34" s="20"/>
      <c r="I34" s="20"/>
      <c r="J34" s="13"/>
      <c r="K34" s="19"/>
      <c r="L34" s="19"/>
    </row>
    <row r="35" spans="1:12" s="3" customFormat="1" ht="37.5" customHeight="1">
      <c r="A35" s="13"/>
      <c r="B35" s="16"/>
      <c r="C35" s="35" t="s">
        <v>81</v>
      </c>
      <c r="D35" s="33" t="s">
        <v>69</v>
      </c>
      <c r="E35" s="31">
        <v>107</v>
      </c>
      <c r="F35" s="36">
        <v>11</v>
      </c>
      <c r="G35" s="30"/>
      <c r="H35" s="20"/>
      <c r="I35" s="20"/>
      <c r="J35" s="13"/>
      <c r="K35" s="19"/>
      <c r="L35" s="19"/>
    </row>
    <row r="36" spans="1:12" s="3" customFormat="1" ht="37.5" customHeight="1">
      <c r="A36" s="13"/>
      <c r="B36" s="16"/>
      <c r="C36" s="35" t="s">
        <v>82</v>
      </c>
      <c r="D36" s="33" t="s">
        <v>69</v>
      </c>
      <c r="E36" s="31">
        <v>48</v>
      </c>
      <c r="F36" s="36">
        <v>5</v>
      </c>
      <c r="G36" s="30"/>
      <c r="H36" s="20"/>
      <c r="I36" s="20"/>
      <c r="J36" s="13"/>
      <c r="K36" s="19"/>
      <c r="L36" s="19"/>
    </row>
    <row r="37" spans="1:12" s="3" customFormat="1" ht="37.5" customHeight="1">
      <c r="A37" s="13"/>
      <c r="B37" s="16"/>
      <c r="C37" s="32" t="s">
        <v>83</v>
      </c>
      <c r="D37" s="33" t="s">
        <v>69</v>
      </c>
      <c r="E37" s="31">
        <v>48</v>
      </c>
      <c r="F37" s="36">
        <v>5</v>
      </c>
      <c r="G37" s="30"/>
      <c r="H37" s="20"/>
      <c r="I37" s="20"/>
      <c r="J37" s="13"/>
      <c r="K37" s="19"/>
      <c r="L37" s="19"/>
    </row>
    <row r="38" spans="1:12" s="3" customFormat="1" ht="37.5" customHeight="1">
      <c r="A38" s="13"/>
      <c r="B38" s="15" t="s">
        <v>23</v>
      </c>
      <c r="C38" s="15"/>
      <c r="D38" s="15"/>
      <c r="E38" s="31">
        <f>SUM(E30:E37)</f>
        <v>531</v>
      </c>
      <c r="F38" s="31">
        <f>SUM(F30:F37)</f>
        <v>53</v>
      </c>
      <c r="G38" s="20"/>
      <c r="H38" s="20"/>
      <c r="I38" s="20"/>
      <c r="J38" s="13"/>
      <c r="K38" s="13"/>
      <c r="L38" s="39"/>
    </row>
    <row r="39" spans="1:12" s="3" customFormat="1" ht="117.75" customHeight="1">
      <c r="A39" s="13">
        <v>7</v>
      </c>
      <c r="B39" s="23" t="s">
        <v>84</v>
      </c>
      <c r="C39" s="14" t="s">
        <v>85</v>
      </c>
      <c r="D39" s="13">
        <v>2018</v>
      </c>
      <c r="E39" s="18">
        <v>82</v>
      </c>
      <c r="F39" s="16">
        <v>6</v>
      </c>
      <c r="G39" s="37" t="s">
        <v>86</v>
      </c>
      <c r="H39" s="20" t="s">
        <v>87</v>
      </c>
      <c r="I39" s="30" t="s">
        <v>88</v>
      </c>
      <c r="J39" s="13" t="s">
        <v>89</v>
      </c>
      <c r="K39" s="13" t="s">
        <v>90</v>
      </c>
      <c r="L39" s="13"/>
    </row>
    <row r="40" spans="1:12" s="3" customFormat="1" ht="63" customHeight="1">
      <c r="A40" s="13"/>
      <c r="B40" s="23"/>
      <c r="C40" s="14" t="s">
        <v>91</v>
      </c>
      <c r="D40" s="13">
        <v>2018</v>
      </c>
      <c r="E40" s="18">
        <v>82</v>
      </c>
      <c r="F40" s="16">
        <v>6</v>
      </c>
      <c r="G40" s="37" t="s">
        <v>92</v>
      </c>
      <c r="H40" s="20" t="s">
        <v>93</v>
      </c>
      <c r="I40" s="30" t="s">
        <v>88</v>
      </c>
      <c r="J40" s="13"/>
      <c r="K40" s="13"/>
      <c r="L40" s="13"/>
    </row>
    <row r="41" spans="1:12" s="3" customFormat="1" ht="81" customHeight="1">
      <c r="A41" s="13"/>
      <c r="B41" s="23"/>
      <c r="C41" s="14" t="s">
        <v>94</v>
      </c>
      <c r="D41" s="13">
        <v>2018</v>
      </c>
      <c r="E41" s="18">
        <v>80</v>
      </c>
      <c r="F41" s="16">
        <v>6</v>
      </c>
      <c r="G41" s="37" t="s">
        <v>95</v>
      </c>
      <c r="H41" s="20" t="s">
        <v>96</v>
      </c>
      <c r="I41" s="30" t="s">
        <v>88</v>
      </c>
      <c r="J41" s="13"/>
      <c r="K41" s="13"/>
      <c r="L41" s="13"/>
    </row>
    <row r="42" spans="1:12" s="3" customFormat="1" ht="120" customHeight="1">
      <c r="A42" s="13"/>
      <c r="B42" s="23"/>
      <c r="C42" s="14" t="s">
        <v>97</v>
      </c>
      <c r="D42" s="13">
        <v>2018</v>
      </c>
      <c r="E42" s="18">
        <v>32</v>
      </c>
      <c r="F42" s="16">
        <v>3</v>
      </c>
      <c r="G42" s="38" t="s">
        <v>98</v>
      </c>
      <c r="H42" s="20" t="s">
        <v>93</v>
      </c>
      <c r="I42" s="30" t="s">
        <v>88</v>
      </c>
      <c r="J42" s="13"/>
      <c r="K42" s="13"/>
      <c r="L42" s="13"/>
    </row>
    <row r="43" spans="1:12" s="3" customFormat="1" ht="32.25" customHeight="1">
      <c r="A43" s="13"/>
      <c r="B43" s="15" t="s">
        <v>23</v>
      </c>
      <c r="C43" s="15"/>
      <c r="D43" s="15"/>
      <c r="E43" s="31">
        <v>276</v>
      </c>
      <c r="F43" s="39">
        <v>21</v>
      </c>
      <c r="G43" s="20"/>
      <c r="H43" s="20"/>
      <c r="I43" s="20"/>
      <c r="J43" s="13"/>
      <c r="K43" s="13"/>
      <c r="L43" s="39"/>
    </row>
    <row r="44" spans="1:12" s="3" customFormat="1" ht="77.25" customHeight="1">
      <c r="A44" s="40">
        <v>8</v>
      </c>
      <c r="B44" s="16" t="s">
        <v>99</v>
      </c>
      <c r="C44" s="41" t="s">
        <v>100</v>
      </c>
      <c r="D44" s="25">
        <v>2018</v>
      </c>
      <c r="E44" s="40">
        <v>80</v>
      </c>
      <c r="F44" s="40">
        <v>8</v>
      </c>
      <c r="G44" s="41" t="s">
        <v>101</v>
      </c>
      <c r="H44" s="41" t="s">
        <v>102</v>
      </c>
      <c r="I44" s="62" t="s">
        <v>103</v>
      </c>
      <c r="J44" s="40" t="s">
        <v>104</v>
      </c>
      <c r="K44" s="40" t="s">
        <v>105</v>
      </c>
      <c r="L44" s="40"/>
    </row>
    <row r="45" spans="1:12" s="3" customFormat="1" ht="76.5" customHeight="1">
      <c r="A45" s="40"/>
      <c r="B45" s="16"/>
      <c r="C45" s="42" t="s">
        <v>106</v>
      </c>
      <c r="D45" s="25">
        <v>2018</v>
      </c>
      <c r="E45" s="40">
        <v>74</v>
      </c>
      <c r="F45" s="40">
        <v>7</v>
      </c>
      <c r="G45" s="41" t="s">
        <v>107</v>
      </c>
      <c r="H45" s="41" t="s">
        <v>108</v>
      </c>
      <c r="I45" s="63"/>
      <c r="J45" s="40"/>
      <c r="K45" s="40"/>
      <c r="L45" s="40"/>
    </row>
    <row r="46" spans="1:12" s="3" customFormat="1" ht="76.5" customHeight="1">
      <c r="A46" s="40"/>
      <c r="B46" s="16"/>
      <c r="C46" s="42" t="s">
        <v>109</v>
      </c>
      <c r="D46" s="25">
        <v>2018</v>
      </c>
      <c r="E46" s="40">
        <f>40*2</f>
        <v>80</v>
      </c>
      <c r="F46" s="40">
        <v>8</v>
      </c>
      <c r="G46" s="43" t="s">
        <v>110</v>
      </c>
      <c r="H46" s="43" t="s">
        <v>111</v>
      </c>
      <c r="I46" s="63"/>
      <c r="J46" s="40"/>
      <c r="K46" s="40"/>
      <c r="L46" s="40"/>
    </row>
    <row r="47" spans="1:12" s="3" customFormat="1" ht="90" customHeight="1">
      <c r="A47" s="40"/>
      <c r="B47" s="16"/>
      <c r="C47" s="42" t="s">
        <v>112</v>
      </c>
      <c r="D47" s="25">
        <v>2018</v>
      </c>
      <c r="E47" s="40">
        <f>24*4</f>
        <v>96</v>
      </c>
      <c r="F47" s="40">
        <v>9</v>
      </c>
      <c r="G47" s="43" t="s">
        <v>113</v>
      </c>
      <c r="H47" s="41" t="s">
        <v>114</v>
      </c>
      <c r="I47" s="63"/>
      <c r="J47" s="40"/>
      <c r="K47" s="40"/>
      <c r="L47" s="40"/>
    </row>
    <row r="48" spans="1:12" s="3" customFormat="1" ht="72.75" customHeight="1">
      <c r="A48" s="40"/>
      <c r="B48" s="16"/>
      <c r="C48" s="42" t="s">
        <v>115</v>
      </c>
      <c r="D48" s="25">
        <v>2018</v>
      </c>
      <c r="E48" s="40">
        <f>25+25+24</f>
        <v>74</v>
      </c>
      <c r="F48" s="40">
        <v>7</v>
      </c>
      <c r="G48" s="41" t="s">
        <v>107</v>
      </c>
      <c r="H48" s="41" t="s">
        <v>108</v>
      </c>
      <c r="I48" s="64"/>
      <c r="J48" s="40"/>
      <c r="K48" s="40"/>
      <c r="L48" s="40"/>
    </row>
    <row r="49" spans="1:12" s="3" customFormat="1" ht="24.75" customHeight="1">
      <c r="A49" s="40"/>
      <c r="B49" s="15" t="s">
        <v>23</v>
      </c>
      <c r="C49" s="15"/>
      <c r="D49" s="15"/>
      <c r="E49" s="44">
        <f>SUM(E44:E48)</f>
        <v>404</v>
      </c>
      <c r="F49" s="44">
        <f>SUM(F44:F48)</f>
        <v>39</v>
      </c>
      <c r="G49" s="45"/>
      <c r="H49" s="45"/>
      <c r="I49" s="45"/>
      <c r="J49" s="40"/>
      <c r="K49" s="40"/>
      <c r="L49" s="40"/>
    </row>
    <row r="50" spans="1:12" s="3" customFormat="1" ht="70.5" customHeight="1">
      <c r="A50" s="15">
        <v>9</v>
      </c>
      <c r="B50" s="16" t="s">
        <v>116</v>
      </c>
      <c r="C50" s="20" t="s">
        <v>117</v>
      </c>
      <c r="D50" s="19">
        <v>2018</v>
      </c>
      <c r="E50" s="19">
        <v>112</v>
      </c>
      <c r="F50" s="19">
        <v>11</v>
      </c>
      <c r="G50" s="20" t="s">
        <v>118</v>
      </c>
      <c r="H50" s="20" t="s">
        <v>119</v>
      </c>
      <c r="I50" s="30" t="s">
        <v>18</v>
      </c>
      <c r="J50" s="19">
        <v>22863147</v>
      </c>
      <c r="K50" s="19" t="s">
        <v>120</v>
      </c>
      <c r="L50" s="15"/>
    </row>
    <row r="51" spans="1:12" s="3" customFormat="1" ht="70.5" customHeight="1">
      <c r="A51" s="15"/>
      <c r="B51" s="16"/>
      <c r="C51" s="20" t="s">
        <v>121</v>
      </c>
      <c r="D51" s="19">
        <v>2018</v>
      </c>
      <c r="E51" s="19">
        <v>40</v>
      </c>
      <c r="F51" s="19">
        <v>4</v>
      </c>
      <c r="G51" s="20" t="s">
        <v>118</v>
      </c>
      <c r="H51" s="20" t="s">
        <v>122</v>
      </c>
      <c r="I51" s="30"/>
      <c r="J51" s="19"/>
      <c r="K51" s="19"/>
      <c r="L51" s="15"/>
    </row>
    <row r="52" spans="1:12" s="3" customFormat="1" ht="27.75" customHeight="1">
      <c r="A52" s="15"/>
      <c r="B52" s="15" t="s">
        <v>23</v>
      </c>
      <c r="C52" s="15"/>
      <c r="D52" s="15"/>
      <c r="E52" s="15">
        <v>158</v>
      </c>
      <c r="F52" s="15">
        <v>15</v>
      </c>
      <c r="G52" s="17"/>
      <c r="H52" s="17"/>
      <c r="I52" s="17"/>
      <c r="J52" s="15"/>
      <c r="K52" s="15"/>
      <c r="L52" s="15"/>
    </row>
    <row r="53" spans="1:12" s="3" customFormat="1" ht="26.25" customHeight="1">
      <c r="A53" s="46">
        <v>10</v>
      </c>
      <c r="B53" s="47" t="s">
        <v>123</v>
      </c>
      <c r="C53" s="48" t="s">
        <v>124</v>
      </c>
      <c r="D53" s="46">
        <v>2018</v>
      </c>
      <c r="E53" s="46">
        <v>59</v>
      </c>
      <c r="F53" s="15">
        <v>5</v>
      </c>
      <c r="G53" s="48" t="s">
        <v>125</v>
      </c>
      <c r="H53" s="48" t="s">
        <v>126</v>
      </c>
      <c r="I53" s="48" t="s">
        <v>88</v>
      </c>
      <c r="J53" s="46">
        <v>22863367</v>
      </c>
      <c r="K53" s="46" t="s">
        <v>127</v>
      </c>
      <c r="L53" s="15"/>
    </row>
    <row r="54" spans="1:12" s="3" customFormat="1" ht="27.75" customHeight="1">
      <c r="A54" s="46"/>
      <c r="B54" s="47"/>
      <c r="C54" s="48" t="s">
        <v>128</v>
      </c>
      <c r="D54" s="46">
        <v>2018</v>
      </c>
      <c r="E54" s="46">
        <v>52</v>
      </c>
      <c r="F54" s="15">
        <v>5</v>
      </c>
      <c r="G54" s="48"/>
      <c r="H54" s="48"/>
      <c r="I54" s="48"/>
      <c r="J54" s="46"/>
      <c r="K54" s="46"/>
      <c r="L54" s="15"/>
    </row>
    <row r="55" spans="1:12" s="3" customFormat="1" ht="27.75" customHeight="1">
      <c r="A55" s="46"/>
      <c r="B55" s="47"/>
      <c r="C55" s="48" t="s">
        <v>129</v>
      </c>
      <c r="D55" s="46">
        <v>2018</v>
      </c>
      <c r="E55" s="46">
        <v>30</v>
      </c>
      <c r="F55" s="15">
        <v>3</v>
      </c>
      <c r="G55" s="48"/>
      <c r="H55" s="48"/>
      <c r="I55" s="48"/>
      <c r="J55" s="46"/>
      <c r="K55" s="46"/>
      <c r="L55" s="46" t="s">
        <v>130</v>
      </c>
    </row>
    <row r="56" spans="1:12" s="3" customFormat="1" ht="27.75" customHeight="1">
      <c r="A56" s="46"/>
      <c r="B56" s="47"/>
      <c r="C56" s="48" t="s">
        <v>131</v>
      </c>
      <c r="D56" s="46">
        <v>2018</v>
      </c>
      <c r="E56" s="46">
        <v>47</v>
      </c>
      <c r="F56" s="15">
        <v>4</v>
      </c>
      <c r="G56" s="48"/>
      <c r="H56" s="48"/>
      <c r="I56" s="48"/>
      <c r="J56" s="46"/>
      <c r="K56" s="46"/>
      <c r="L56" s="46" t="s">
        <v>130</v>
      </c>
    </row>
    <row r="57" spans="1:12" s="3" customFormat="1" ht="36" customHeight="1">
      <c r="A57" s="46"/>
      <c r="B57" s="15" t="s">
        <v>23</v>
      </c>
      <c r="C57" s="15"/>
      <c r="D57" s="15"/>
      <c r="E57" s="46">
        <f>SUM(E53:E56)</f>
        <v>188</v>
      </c>
      <c r="F57" s="46">
        <f>SUM(F53:F56)</f>
        <v>17</v>
      </c>
      <c r="G57" s="48"/>
      <c r="H57" s="20"/>
      <c r="I57" s="48"/>
      <c r="J57" s="46"/>
      <c r="K57" s="46"/>
      <c r="L57" s="46"/>
    </row>
    <row r="58" spans="1:12" s="3" customFormat="1" ht="56.25" customHeight="1">
      <c r="A58" s="49">
        <v>11</v>
      </c>
      <c r="B58" s="50" t="s">
        <v>132</v>
      </c>
      <c r="C58" s="51" t="s">
        <v>133</v>
      </c>
      <c r="D58" s="21">
        <v>2018</v>
      </c>
      <c r="E58" s="21">
        <v>60</v>
      </c>
      <c r="F58" s="21">
        <v>3</v>
      </c>
      <c r="G58" s="20" t="s">
        <v>134</v>
      </c>
      <c r="H58" s="22" t="s">
        <v>135</v>
      </c>
      <c r="I58" s="65" t="s">
        <v>136</v>
      </c>
      <c r="J58" s="88" t="s">
        <v>137</v>
      </c>
      <c r="K58" s="49" t="s">
        <v>138</v>
      </c>
      <c r="L58" s="49"/>
    </row>
    <row r="59" spans="1:12" s="3" customFormat="1" ht="36" customHeight="1">
      <c r="A59" s="49"/>
      <c r="B59" s="15" t="s">
        <v>23</v>
      </c>
      <c r="C59" s="15"/>
      <c r="D59" s="15"/>
      <c r="E59" s="21">
        <v>60</v>
      </c>
      <c r="F59" s="21">
        <v>3</v>
      </c>
      <c r="G59" s="52"/>
      <c r="H59" s="52"/>
      <c r="I59" s="52"/>
      <c r="J59" s="52"/>
      <c r="K59" s="52"/>
      <c r="L59" s="52"/>
    </row>
    <row r="60" spans="1:12" s="3" customFormat="1" ht="60" customHeight="1">
      <c r="A60" s="53">
        <v>12</v>
      </c>
      <c r="B60" s="47" t="s">
        <v>139</v>
      </c>
      <c r="C60" s="54" t="s">
        <v>140</v>
      </c>
      <c r="D60" s="53">
        <v>2018</v>
      </c>
      <c r="E60" s="53">
        <v>69</v>
      </c>
      <c r="F60" s="55">
        <v>6</v>
      </c>
      <c r="G60" s="56" t="s">
        <v>141</v>
      </c>
      <c r="H60" s="56" t="s">
        <v>142</v>
      </c>
      <c r="I60" s="56" t="s">
        <v>143</v>
      </c>
      <c r="J60" s="66">
        <v>22860627</v>
      </c>
      <c r="K60" s="66" t="s">
        <v>144</v>
      </c>
      <c r="L60" s="19"/>
    </row>
    <row r="61" spans="1:12" s="3" customFormat="1" ht="60" customHeight="1">
      <c r="A61" s="53"/>
      <c r="B61" s="47"/>
      <c r="C61" s="54" t="s">
        <v>145</v>
      </c>
      <c r="D61" s="53">
        <v>2018</v>
      </c>
      <c r="E61" s="53">
        <v>67</v>
      </c>
      <c r="F61" s="55">
        <v>6</v>
      </c>
      <c r="G61" s="57"/>
      <c r="H61" s="58"/>
      <c r="I61" s="58"/>
      <c r="J61" s="67"/>
      <c r="K61" s="67"/>
      <c r="L61" s="19"/>
    </row>
    <row r="62" spans="1:12" s="3" customFormat="1" ht="60" customHeight="1">
      <c r="A62" s="53"/>
      <c r="B62" s="47"/>
      <c r="C62" s="54" t="s">
        <v>146</v>
      </c>
      <c r="D62" s="53">
        <v>2018</v>
      </c>
      <c r="E62" s="53">
        <v>69</v>
      </c>
      <c r="F62" s="55">
        <v>6</v>
      </c>
      <c r="G62" s="56" t="s">
        <v>147</v>
      </c>
      <c r="H62" s="58"/>
      <c r="I62" s="58"/>
      <c r="J62" s="67"/>
      <c r="K62" s="67"/>
      <c r="L62" s="19"/>
    </row>
    <row r="63" spans="1:12" s="3" customFormat="1" ht="60" customHeight="1">
      <c r="A63" s="53"/>
      <c r="B63" s="47"/>
      <c r="C63" s="54" t="s">
        <v>148</v>
      </c>
      <c r="D63" s="53">
        <v>2018</v>
      </c>
      <c r="E63" s="53">
        <v>69</v>
      </c>
      <c r="F63" s="55">
        <v>6</v>
      </c>
      <c r="G63" s="57"/>
      <c r="H63" s="57"/>
      <c r="I63" s="57"/>
      <c r="J63" s="67"/>
      <c r="K63" s="67"/>
      <c r="L63" s="19"/>
    </row>
    <row r="64" spans="1:12" s="3" customFormat="1" ht="73.5" customHeight="1">
      <c r="A64" s="53"/>
      <c r="B64" s="47"/>
      <c r="C64" s="54" t="s">
        <v>149</v>
      </c>
      <c r="D64" s="53">
        <v>2018</v>
      </c>
      <c r="E64" s="53">
        <v>88</v>
      </c>
      <c r="F64" s="55">
        <v>8</v>
      </c>
      <c r="G64" s="59" t="s">
        <v>150</v>
      </c>
      <c r="H64" s="54" t="s">
        <v>151</v>
      </c>
      <c r="I64" s="54" t="s">
        <v>152</v>
      </c>
      <c r="J64" s="68"/>
      <c r="K64" s="68"/>
      <c r="L64" s="19"/>
    </row>
    <row r="65" spans="1:12" s="3" customFormat="1" ht="34.5" customHeight="1">
      <c r="A65" s="53"/>
      <c r="B65" s="15" t="s">
        <v>23</v>
      </c>
      <c r="C65" s="15"/>
      <c r="D65" s="15"/>
      <c r="E65" s="55">
        <v>362</v>
      </c>
      <c r="F65" s="55">
        <v>32</v>
      </c>
      <c r="G65" s="54"/>
      <c r="H65" s="54"/>
      <c r="I65" s="54"/>
      <c r="J65" s="53"/>
      <c r="K65" s="53"/>
      <c r="L65" s="19"/>
    </row>
    <row r="66" spans="1:12" s="3" customFormat="1" ht="168" customHeight="1">
      <c r="A66" s="49">
        <v>13</v>
      </c>
      <c r="B66" s="50" t="s">
        <v>153</v>
      </c>
      <c r="C66" s="51" t="s">
        <v>146</v>
      </c>
      <c r="D66" s="21">
        <v>2018</v>
      </c>
      <c r="E66" s="21">
        <v>39</v>
      </c>
      <c r="F66" s="21">
        <v>4</v>
      </c>
      <c r="G66" s="69" t="s">
        <v>154</v>
      </c>
      <c r="H66" s="69" t="s">
        <v>155</v>
      </c>
      <c r="I66" s="69" t="s">
        <v>156</v>
      </c>
      <c r="J66" s="49">
        <v>22863634</v>
      </c>
      <c r="K66" s="49" t="s">
        <v>157</v>
      </c>
      <c r="L66" s="83" t="s">
        <v>158</v>
      </c>
    </row>
    <row r="67" spans="1:12" s="3" customFormat="1" ht="168" customHeight="1">
      <c r="A67" s="49"/>
      <c r="B67" s="50"/>
      <c r="C67" s="70" t="s">
        <v>149</v>
      </c>
      <c r="D67" s="21">
        <v>2018</v>
      </c>
      <c r="E67" s="21">
        <v>37</v>
      </c>
      <c r="F67" s="21">
        <v>4</v>
      </c>
      <c r="G67" s="71"/>
      <c r="H67" s="71"/>
      <c r="I67" s="71"/>
      <c r="J67" s="49"/>
      <c r="K67" s="49"/>
      <c r="L67" s="84"/>
    </row>
    <row r="68" spans="1:12" s="3" customFormat="1" ht="24.75" customHeight="1">
      <c r="A68" s="49"/>
      <c r="B68" s="72" t="s">
        <v>23</v>
      </c>
      <c r="C68" s="72"/>
      <c r="D68" s="72"/>
      <c r="E68" s="21">
        <v>76</v>
      </c>
      <c r="F68" s="21">
        <v>8</v>
      </c>
      <c r="G68" s="22"/>
      <c r="H68" s="22"/>
      <c r="I68" s="22"/>
      <c r="J68" s="49"/>
      <c r="K68" s="49"/>
      <c r="L68" s="85"/>
    </row>
    <row r="69" spans="1:12" s="3" customFormat="1" ht="27" customHeight="1">
      <c r="A69" s="49">
        <v>14</v>
      </c>
      <c r="B69" s="50" t="s">
        <v>159</v>
      </c>
      <c r="C69" s="51" t="s">
        <v>160</v>
      </c>
      <c r="D69" s="21">
        <v>2018</v>
      </c>
      <c r="E69" s="21">
        <v>103</v>
      </c>
      <c r="F69" s="21">
        <v>10</v>
      </c>
      <c r="G69" s="22" t="s">
        <v>161</v>
      </c>
      <c r="H69" s="22" t="s">
        <v>162</v>
      </c>
      <c r="I69" s="22" t="s">
        <v>163</v>
      </c>
      <c r="J69" s="49" t="s">
        <v>164</v>
      </c>
      <c r="K69" s="49" t="s">
        <v>165</v>
      </c>
      <c r="L69" s="49" t="s">
        <v>166</v>
      </c>
    </row>
    <row r="70" spans="1:12" s="3" customFormat="1" ht="27" customHeight="1">
      <c r="A70" s="49"/>
      <c r="B70" s="50"/>
      <c r="C70" s="70" t="s">
        <v>167</v>
      </c>
      <c r="D70" s="21">
        <v>2018</v>
      </c>
      <c r="E70" s="21">
        <v>105</v>
      </c>
      <c r="F70" s="21">
        <v>10</v>
      </c>
      <c r="G70" s="22"/>
      <c r="H70" s="22"/>
      <c r="I70" s="22"/>
      <c r="J70" s="49"/>
      <c r="K70" s="49"/>
      <c r="L70" s="49"/>
    </row>
    <row r="71" spans="1:12" s="3" customFormat="1" ht="27" customHeight="1">
      <c r="A71" s="49"/>
      <c r="B71" s="50"/>
      <c r="C71" s="51" t="s">
        <v>168</v>
      </c>
      <c r="D71" s="21">
        <v>2018</v>
      </c>
      <c r="E71" s="21">
        <v>61</v>
      </c>
      <c r="F71" s="21">
        <v>6</v>
      </c>
      <c r="G71" s="22"/>
      <c r="H71" s="22"/>
      <c r="I71" s="22"/>
      <c r="J71" s="49"/>
      <c r="K71" s="49"/>
      <c r="L71" s="49"/>
    </row>
    <row r="72" spans="1:12" s="3" customFormat="1" ht="27" customHeight="1">
      <c r="A72" s="49"/>
      <c r="B72" s="50"/>
      <c r="C72" s="70" t="s">
        <v>169</v>
      </c>
      <c r="D72" s="21">
        <v>2018</v>
      </c>
      <c r="E72" s="21">
        <v>103</v>
      </c>
      <c r="F72" s="21">
        <v>10</v>
      </c>
      <c r="G72" s="22"/>
      <c r="H72" s="22"/>
      <c r="I72" s="22"/>
      <c r="J72" s="49"/>
      <c r="K72" s="49"/>
      <c r="L72" s="49"/>
    </row>
    <row r="73" spans="1:12" s="3" customFormat="1" ht="27" customHeight="1">
      <c r="A73" s="49"/>
      <c r="B73" s="50"/>
      <c r="C73" s="51" t="s">
        <v>79</v>
      </c>
      <c r="D73" s="21">
        <v>2018</v>
      </c>
      <c r="E73" s="21">
        <v>119</v>
      </c>
      <c r="F73" s="21">
        <v>11</v>
      </c>
      <c r="G73" s="22"/>
      <c r="H73" s="22"/>
      <c r="I73" s="22"/>
      <c r="J73" s="49"/>
      <c r="K73" s="49"/>
      <c r="L73" s="49"/>
    </row>
    <row r="74" spans="1:12" s="3" customFormat="1" ht="27" customHeight="1">
      <c r="A74" s="49"/>
      <c r="B74" s="50"/>
      <c r="C74" s="70" t="s">
        <v>128</v>
      </c>
      <c r="D74" s="21">
        <v>2018</v>
      </c>
      <c r="E74" s="21">
        <v>60</v>
      </c>
      <c r="F74" s="21">
        <v>6</v>
      </c>
      <c r="G74" s="22"/>
      <c r="H74" s="22"/>
      <c r="I74" s="22"/>
      <c r="J74" s="49"/>
      <c r="K74" s="49"/>
      <c r="L74" s="49"/>
    </row>
    <row r="75" spans="1:12" s="3" customFormat="1" ht="33.75" customHeight="1">
      <c r="A75" s="49"/>
      <c r="B75" s="50"/>
      <c r="C75" s="20" t="s">
        <v>83</v>
      </c>
      <c r="D75" s="19">
        <v>2018</v>
      </c>
      <c r="E75" s="19">
        <v>134</v>
      </c>
      <c r="F75" s="19">
        <v>13</v>
      </c>
      <c r="G75" s="22"/>
      <c r="H75" s="22"/>
      <c r="I75" s="22"/>
      <c r="J75" s="49"/>
      <c r="K75" s="49"/>
      <c r="L75" s="49"/>
    </row>
    <row r="76" spans="1:12" s="3" customFormat="1" ht="40.5" customHeight="1">
      <c r="A76" s="49"/>
      <c r="B76" s="50"/>
      <c r="C76" s="20" t="s">
        <v>170</v>
      </c>
      <c r="D76" s="19">
        <v>2018</v>
      </c>
      <c r="E76" s="19">
        <v>168</v>
      </c>
      <c r="F76" s="19">
        <v>16</v>
      </c>
      <c r="G76" s="22"/>
      <c r="H76" s="22"/>
      <c r="I76" s="22"/>
      <c r="J76" s="49"/>
      <c r="K76" s="49"/>
      <c r="L76" s="49"/>
    </row>
    <row r="77" spans="1:12" s="3" customFormat="1" ht="55.5" customHeight="1">
      <c r="A77" s="49"/>
      <c r="B77" s="50"/>
      <c r="C77" s="20" t="s">
        <v>171</v>
      </c>
      <c r="D77" s="19">
        <v>2018</v>
      </c>
      <c r="E77" s="19">
        <v>117</v>
      </c>
      <c r="F77" s="19">
        <v>11</v>
      </c>
      <c r="G77" s="20" t="s">
        <v>172</v>
      </c>
      <c r="H77" s="22"/>
      <c r="I77" s="22"/>
      <c r="J77" s="49"/>
      <c r="K77" s="49"/>
      <c r="L77" s="49"/>
    </row>
    <row r="78" spans="1:12" s="3" customFormat="1" ht="33" customHeight="1">
      <c r="A78" s="49"/>
      <c r="B78" s="15" t="s">
        <v>23</v>
      </c>
      <c r="C78" s="15"/>
      <c r="D78" s="15"/>
      <c r="E78" s="21">
        <v>970</v>
      </c>
      <c r="F78" s="21">
        <v>93</v>
      </c>
      <c r="G78" s="52"/>
      <c r="H78" s="52"/>
      <c r="I78" s="52"/>
      <c r="J78" s="52"/>
      <c r="K78" s="52"/>
      <c r="L78" s="52"/>
    </row>
    <row r="79" spans="1:12" s="3" customFormat="1" ht="33" customHeight="1">
      <c r="A79" s="73" t="s">
        <v>173</v>
      </c>
      <c r="B79" s="74"/>
      <c r="C79" s="75"/>
      <c r="D79" s="15"/>
      <c r="E79" s="21">
        <f>E7+E10+E22+E26+E29+E38+E43+E49+E52+E57+E59+E65+E68+E78</f>
        <v>4364</v>
      </c>
      <c r="F79" s="21">
        <f>F7+F10+F22+F26+F29+F38+F43+F49+F52+F57+F59+F65+F68+F78</f>
        <v>407</v>
      </c>
      <c r="G79" s="76"/>
      <c r="H79" s="77"/>
      <c r="I79" s="77"/>
      <c r="J79" s="77"/>
      <c r="K79" s="77"/>
      <c r="L79" s="86"/>
    </row>
    <row r="80" spans="1:12" s="5" customFormat="1" ht="15" customHeight="1">
      <c r="A80" s="78" t="s">
        <v>174</v>
      </c>
      <c r="B80" s="78"/>
      <c r="C80" s="78"/>
      <c r="D80" s="78"/>
      <c r="E80" s="78"/>
      <c r="F80" s="78"/>
      <c r="G80" s="78"/>
      <c r="H80" s="78"/>
      <c r="I80" s="78"/>
      <c r="J80" s="78"/>
      <c r="K80" s="78"/>
      <c r="L80" s="78"/>
    </row>
    <row r="81" spans="1:12" s="5" customFormat="1" ht="15" customHeight="1">
      <c r="A81" s="79" t="s">
        <v>175</v>
      </c>
      <c r="B81" s="79"/>
      <c r="C81" s="79"/>
      <c r="D81" s="79"/>
      <c r="E81" s="79"/>
      <c r="F81" s="79"/>
      <c r="G81" s="79"/>
      <c r="H81" s="79"/>
      <c r="I81" s="79"/>
      <c r="J81" s="79"/>
      <c r="K81" s="79"/>
      <c r="L81" s="79"/>
    </row>
    <row r="82" spans="3:12" s="6" customFormat="1" ht="15" customHeight="1">
      <c r="C82" s="79"/>
      <c r="D82" s="80"/>
      <c r="E82" s="80"/>
      <c r="F82" s="80"/>
      <c r="G82" s="79"/>
      <c r="H82" s="79"/>
      <c r="I82" s="80" t="s">
        <v>176</v>
      </c>
      <c r="J82" s="80"/>
      <c r="K82" s="80"/>
      <c r="L82" s="7"/>
    </row>
    <row r="83" spans="3:12" s="6" customFormat="1" ht="15" customHeight="1">
      <c r="C83" s="81"/>
      <c r="D83" s="7"/>
      <c r="E83" s="7"/>
      <c r="F83" s="7"/>
      <c r="G83" s="81"/>
      <c r="H83" s="81"/>
      <c r="I83" s="87">
        <v>43553</v>
      </c>
      <c r="J83" s="7"/>
      <c r="K83" s="7"/>
      <c r="L83" s="7"/>
    </row>
    <row r="84" spans="3:9" s="7" customFormat="1" ht="12">
      <c r="C84" s="81"/>
      <c r="G84" s="81"/>
      <c r="H84" s="81"/>
      <c r="I84" s="81"/>
    </row>
    <row r="85" spans="2:9" s="3" customFormat="1" ht="12">
      <c r="B85" s="7"/>
      <c r="C85" s="82"/>
      <c r="G85" s="82"/>
      <c r="H85" s="82"/>
      <c r="I85" s="82"/>
    </row>
  </sheetData>
  <sheetProtection/>
  <autoFilter ref="A3:L83"/>
  <mergeCells count="124">
    <mergeCell ref="A1:L1"/>
    <mergeCell ref="A2:L2"/>
    <mergeCell ref="B7:D7"/>
    <mergeCell ref="B10:D10"/>
    <mergeCell ref="B22:C22"/>
    <mergeCell ref="B26:D26"/>
    <mergeCell ref="B29:D29"/>
    <mergeCell ref="B38:D38"/>
    <mergeCell ref="B43:D43"/>
    <mergeCell ref="B49:D49"/>
    <mergeCell ref="B52:D52"/>
    <mergeCell ref="B57:D57"/>
    <mergeCell ref="B59:D59"/>
    <mergeCell ref="G59:L59"/>
    <mergeCell ref="B65:D65"/>
    <mergeCell ref="B68:D68"/>
    <mergeCell ref="B78:D78"/>
    <mergeCell ref="G78:L78"/>
    <mergeCell ref="A79:C79"/>
    <mergeCell ref="G79:L79"/>
    <mergeCell ref="A80:L80"/>
    <mergeCell ref="A81:L81"/>
    <mergeCell ref="I82:L82"/>
    <mergeCell ref="I83:L83"/>
    <mergeCell ref="A4:A7"/>
    <mergeCell ref="A8:A10"/>
    <mergeCell ref="A11:A22"/>
    <mergeCell ref="A23:A26"/>
    <mergeCell ref="A27:A29"/>
    <mergeCell ref="A30:A38"/>
    <mergeCell ref="A39:A43"/>
    <mergeCell ref="A44:A49"/>
    <mergeCell ref="A50:A52"/>
    <mergeCell ref="A53:A57"/>
    <mergeCell ref="A58:A59"/>
    <mergeCell ref="A60:A65"/>
    <mergeCell ref="A66:A68"/>
    <mergeCell ref="A69:A78"/>
    <mergeCell ref="B4:B6"/>
    <mergeCell ref="B8:B9"/>
    <mergeCell ref="B11:B21"/>
    <mergeCell ref="B23:B25"/>
    <mergeCell ref="B27:B28"/>
    <mergeCell ref="B30:B37"/>
    <mergeCell ref="B39:B42"/>
    <mergeCell ref="B44:B48"/>
    <mergeCell ref="B50:B51"/>
    <mergeCell ref="B53:B56"/>
    <mergeCell ref="B60:B64"/>
    <mergeCell ref="B66:B67"/>
    <mergeCell ref="B69:B77"/>
    <mergeCell ref="G4:G6"/>
    <mergeCell ref="G8:G9"/>
    <mergeCell ref="G11:G21"/>
    <mergeCell ref="G23:G25"/>
    <mergeCell ref="G27:G28"/>
    <mergeCell ref="G30:G31"/>
    <mergeCell ref="G32:G33"/>
    <mergeCell ref="G34:G37"/>
    <mergeCell ref="G53:G56"/>
    <mergeCell ref="G60:G61"/>
    <mergeCell ref="G62:G63"/>
    <mergeCell ref="G66:G67"/>
    <mergeCell ref="G69:G76"/>
    <mergeCell ref="H4:H6"/>
    <mergeCell ref="H8:H9"/>
    <mergeCell ref="H11:H21"/>
    <mergeCell ref="H23:H25"/>
    <mergeCell ref="H27:H28"/>
    <mergeCell ref="H30:H37"/>
    <mergeCell ref="H53:H56"/>
    <mergeCell ref="H60:H63"/>
    <mergeCell ref="H66:H67"/>
    <mergeCell ref="H69:H77"/>
    <mergeCell ref="I4:I6"/>
    <mergeCell ref="I8:I9"/>
    <mergeCell ref="I11:I21"/>
    <mergeCell ref="I23:I25"/>
    <mergeCell ref="I27:I28"/>
    <mergeCell ref="I30:I37"/>
    <mergeCell ref="I44:I48"/>
    <mergeCell ref="I50:I51"/>
    <mergeCell ref="I53:I56"/>
    <mergeCell ref="I60:I63"/>
    <mergeCell ref="I66:I67"/>
    <mergeCell ref="I69:I77"/>
    <mergeCell ref="J4:J6"/>
    <mergeCell ref="J8:J9"/>
    <mergeCell ref="J11:J21"/>
    <mergeCell ref="J23:J25"/>
    <mergeCell ref="J27:J28"/>
    <mergeCell ref="J30:J37"/>
    <mergeCell ref="J39:J42"/>
    <mergeCell ref="J44:J48"/>
    <mergeCell ref="J50:J51"/>
    <mergeCell ref="J53:J56"/>
    <mergeCell ref="J60:J64"/>
    <mergeCell ref="J66:J67"/>
    <mergeCell ref="J69:J77"/>
    <mergeCell ref="K4:K6"/>
    <mergeCell ref="K8:K9"/>
    <mergeCell ref="K11:K21"/>
    <mergeCell ref="K23:K25"/>
    <mergeCell ref="K27:K28"/>
    <mergeCell ref="K30:K37"/>
    <mergeCell ref="K39:K42"/>
    <mergeCell ref="K44:K48"/>
    <mergeCell ref="K50:K51"/>
    <mergeCell ref="K53:K56"/>
    <mergeCell ref="K60:K64"/>
    <mergeCell ref="K66:K67"/>
    <mergeCell ref="K69:K77"/>
    <mergeCell ref="L4:L6"/>
    <mergeCell ref="L8:L9"/>
    <mergeCell ref="L11:L21"/>
    <mergeCell ref="L23:L25"/>
    <mergeCell ref="L27:L28"/>
    <mergeCell ref="L30:L37"/>
    <mergeCell ref="L39:L42"/>
    <mergeCell ref="L44:L48"/>
    <mergeCell ref="L50:L51"/>
    <mergeCell ref="L60:L64"/>
    <mergeCell ref="L66:L67"/>
    <mergeCell ref="L69:L77"/>
  </mergeCells>
  <printOptions/>
  <pageMargins left="0.4724409448818898" right="0.4724409448818898" top="0.7874015748031497" bottom="0.7874015748031497" header="0.5118110236220472" footer="0.5118110236220472"/>
  <pageSetup horizontalDpi="600" verticalDpi="600" orientation="landscape" paperSize="9"/>
  <rowBreaks count="1" manualBreakCount="1">
    <brk id="6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2019-03-28T01:15:58Z</cp:lastPrinted>
  <dcterms:created xsi:type="dcterms:W3CDTF">2019-03-20T02:21:46Z</dcterms:created>
  <dcterms:modified xsi:type="dcterms:W3CDTF">2019-04-01T01:52:23Z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